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35" activeTab="0"/>
  </bookViews>
  <sheets>
    <sheet name="Hoja1" sheetId="1" r:id="rId1"/>
    <sheet name="Hoja3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<sst xmlns="http://schemas.openxmlformats.org/spreadsheetml/2006/main" count="147" uniqueCount="117">
  <si>
    <t>TRASPASOS AFORE - AFORE</t>
  </si>
  <si>
    <t>NETO AFORE-AFORE</t>
  </si>
  <si>
    <t>BIMESTRE</t>
  </si>
  <si>
    <t>CUENTAS ENTRADAS</t>
  </si>
  <si>
    <t>MONTO RECIBIDO POR SIEFORE (RECEPTORA)</t>
  </si>
  <si>
    <t>MONTO TOTAL</t>
  </si>
  <si>
    <t>CUENTAS SALIDAS</t>
  </si>
  <si>
    <t>CUENTAS</t>
  </si>
  <si>
    <t>MONTO</t>
  </si>
  <si>
    <t>RECIBIDO</t>
  </si>
  <si>
    <t>CEDIDO</t>
  </si>
  <si>
    <t>I-06</t>
  </si>
  <si>
    <t>II-06</t>
  </si>
  <si>
    <t>III-06</t>
  </si>
  <si>
    <t>IV-06</t>
  </si>
  <si>
    <t>V-06</t>
  </si>
  <si>
    <t>VI-06</t>
  </si>
  <si>
    <t>I-07</t>
  </si>
  <si>
    <t>II-07</t>
  </si>
  <si>
    <t>III-07</t>
  </si>
  <si>
    <t>IV-07</t>
  </si>
  <si>
    <t>V-07</t>
  </si>
  <si>
    <t>VI-07</t>
  </si>
  <si>
    <t>I-08</t>
  </si>
  <si>
    <t>II-08</t>
  </si>
  <si>
    <t>III-08</t>
  </si>
  <si>
    <t>IV-08</t>
  </si>
  <si>
    <t>V-08</t>
  </si>
  <si>
    <t>VI-08</t>
  </si>
  <si>
    <t>I-09</t>
  </si>
  <si>
    <t>III-09</t>
  </si>
  <si>
    <t>V-09</t>
  </si>
  <si>
    <t>TOTAL</t>
  </si>
  <si>
    <t>I-10</t>
  </si>
  <si>
    <t>III-10</t>
  </si>
  <si>
    <t>IV-10</t>
  </si>
  <si>
    <t>V-10</t>
  </si>
  <si>
    <t>VI-10</t>
  </si>
  <si>
    <t>IV-11</t>
  </si>
  <si>
    <t>III-11</t>
  </si>
  <si>
    <t>II-11</t>
  </si>
  <si>
    <t>I-11</t>
  </si>
  <si>
    <t>V-11</t>
  </si>
  <si>
    <t>VI-11</t>
  </si>
  <si>
    <t>I-12</t>
  </si>
  <si>
    <t>MONTO CEDIDO POR SIEFORE</t>
  </si>
  <si>
    <t>Cuentas Entradas</t>
  </si>
  <si>
    <t>Monto Recep. SB1</t>
  </si>
  <si>
    <t>Monto Recep. SB2</t>
  </si>
  <si>
    <t>Monto Recep. SB3</t>
  </si>
  <si>
    <t>Monto Recep. SB4</t>
  </si>
  <si>
    <t>Monto Recep. SB5</t>
  </si>
  <si>
    <t>Monto Total Recep.</t>
  </si>
  <si>
    <t>Cuentas Salidas</t>
  </si>
  <si>
    <t>Monto Ced. SB1</t>
  </si>
  <si>
    <t>Monto Ced. SB2</t>
  </si>
  <si>
    <t>Monto Ced. SB3</t>
  </si>
  <si>
    <t>Monto Ced. SB4</t>
  </si>
  <si>
    <t>Monto Ced. SB5</t>
  </si>
  <si>
    <t>Monto Total Ced.</t>
  </si>
  <si>
    <t>Cuenta Netas</t>
  </si>
  <si>
    <t>Monto Neto</t>
  </si>
  <si>
    <t>TOTALES</t>
  </si>
  <si>
    <t>III-12</t>
  </si>
  <si>
    <t>IV-12</t>
  </si>
  <si>
    <t>V-12</t>
  </si>
  <si>
    <t>ABSB1</t>
  </si>
  <si>
    <t>ABSB2</t>
  </si>
  <si>
    <t>ABSB3</t>
  </si>
  <si>
    <t>ABSB4</t>
  </si>
  <si>
    <t>ABSB5</t>
  </si>
  <si>
    <t>Mes</t>
  </si>
  <si>
    <t>XII-05</t>
  </si>
  <si>
    <t>VII-06</t>
  </si>
  <si>
    <t>VIII-06</t>
  </si>
  <si>
    <t>IX-06</t>
  </si>
  <si>
    <t>X-06</t>
  </si>
  <si>
    <t>XI-06</t>
  </si>
  <si>
    <t>XII-06</t>
  </si>
  <si>
    <t>VII-07</t>
  </si>
  <si>
    <t>VIII-07</t>
  </si>
  <si>
    <t>IX-07</t>
  </si>
  <si>
    <t>X-07</t>
  </si>
  <si>
    <t>XI-07</t>
  </si>
  <si>
    <t>XII-07</t>
  </si>
  <si>
    <t>VII-08</t>
  </si>
  <si>
    <t>VIII-08</t>
  </si>
  <si>
    <t>IX-08</t>
  </si>
  <si>
    <t>X-08</t>
  </si>
  <si>
    <t>XI-08</t>
  </si>
  <si>
    <t>VII-09</t>
  </si>
  <si>
    <t>VIII-09</t>
  </si>
  <si>
    <t>IX-09</t>
  </si>
  <si>
    <t>XI-09</t>
  </si>
  <si>
    <t>VII-10</t>
  </si>
  <si>
    <t>VIII-10</t>
  </si>
  <si>
    <t>IX-10</t>
  </si>
  <si>
    <t>X-10</t>
  </si>
  <si>
    <t>XI-10</t>
  </si>
  <si>
    <t>XII-10</t>
  </si>
  <si>
    <t>VII-11</t>
  </si>
  <si>
    <t>VIII-11</t>
  </si>
  <si>
    <t>IX-11</t>
  </si>
  <si>
    <t>X-11</t>
  </si>
  <si>
    <t>XI-11</t>
  </si>
  <si>
    <t>XII-11</t>
  </si>
  <si>
    <t>VI-12</t>
  </si>
  <si>
    <t>VII-12</t>
  </si>
  <si>
    <t>VIII-12</t>
  </si>
  <si>
    <t>IX-12</t>
  </si>
  <si>
    <t>X-12</t>
  </si>
  <si>
    <t>XI-12</t>
  </si>
  <si>
    <t>XII-12</t>
  </si>
  <si>
    <t>I-13</t>
  </si>
  <si>
    <t>II-13</t>
  </si>
  <si>
    <t>III-13</t>
  </si>
  <si>
    <t>IV-13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</si>
</sst>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bscript"/>
      <sz val="14"/>
      <color indexed="8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33" borderId="10" xfId="0" applyNumberFormat="1" applyFont="1" applyFill="1" applyBorder="1" applyAlignment="1">
      <alignment horizontal="center" vertical="top"/>
    </xf>
    <xf numFmtId="4" fontId="4" fillId="33" borderId="11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164" fontId="4" fillId="35" borderId="12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 vertical="top"/>
    </xf>
    <xf numFmtId="4" fontId="4" fillId="33" borderId="14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  <xf numFmtId="4" fontId="4" fillId="36" borderId="15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35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2" fillId="0" borderId="0" xfId="46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2" borderId="0" xfId="0" applyFill="1" applyAlignment="1">
      <alignment/>
    </xf>
    <xf numFmtId="0" fontId="0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4" fillId="33" borderId="16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242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GUILLERMO DEL RÍO HERNÁNDEZ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SUBGERENTE DE CUENTAS INDIVIDUALES</a:t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29300" y="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RECIBIÓ: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CONTABILIDAD TESORERIA CONTRALORÍA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6"/>
  <sheetViews>
    <sheetView showGridLines="0" tabSelected="1" zoomScale="90" zoomScaleNormal="90" zoomScalePageLayoutView="0" workbookViewId="0" topLeftCell="A1">
      <pane xSplit="2" ySplit="4" topLeftCell="C74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B85" sqref="B85"/>
    </sheetView>
  </sheetViews>
  <sheetFormatPr defaultColWidth="11.421875" defaultRowHeight="12.75"/>
  <cols>
    <col min="1" max="1" width="5.28125" style="0" customWidth="1"/>
    <col min="2" max="2" width="10.140625" style="0" bestFit="1" customWidth="1"/>
    <col min="3" max="3" width="16.8515625" style="2" bestFit="1" customWidth="1"/>
    <col min="4" max="4" width="17.421875" style="1" bestFit="1" customWidth="1"/>
    <col min="5" max="5" width="19.140625" style="1" bestFit="1" customWidth="1"/>
    <col min="6" max="6" width="17.8515625" style="1" bestFit="1" customWidth="1"/>
    <col min="7" max="7" width="19.57421875" style="1" bestFit="1" customWidth="1"/>
    <col min="8" max="8" width="19.140625" style="1" bestFit="1" customWidth="1"/>
    <col min="9" max="9" width="19.57421875" style="1" bestFit="1" customWidth="1"/>
    <col min="10" max="10" width="14.140625" style="2" bestFit="1" customWidth="1"/>
    <col min="11" max="11" width="18.140625" style="1" bestFit="1" customWidth="1"/>
    <col min="12" max="12" width="19.57421875" style="1" bestFit="1" customWidth="1"/>
    <col min="13" max="13" width="20.00390625" style="1" bestFit="1" customWidth="1"/>
    <col min="14" max="15" width="19.57421875" style="1" bestFit="1" customWidth="1"/>
    <col min="16" max="16" width="19.140625" style="1" bestFit="1" customWidth="1"/>
    <col min="17" max="17" width="2.8515625" style="0" customWidth="1"/>
    <col min="18" max="18" width="11.57421875" style="0" bestFit="1" customWidth="1"/>
    <col min="19" max="19" width="21.00390625" style="3" bestFit="1" customWidth="1"/>
    <col min="20" max="20" width="21.00390625" style="3" customWidth="1"/>
    <col min="21" max="21" width="14.140625" style="3" customWidth="1"/>
    <col min="22" max="22" width="2.57421875" style="0" customWidth="1"/>
    <col min="23" max="23" width="14.7109375" style="0" bestFit="1" customWidth="1"/>
  </cols>
  <sheetData>
    <row r="1" ht="12.75">
      <c r="L1" s="1">
        <v>-1</v>
      </c>
    </row>
    <row r="2" spans="2:21" ht="21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R2" s="36" t="s">
        <v>1</v>
      </c>
      <c r="S2" s="36"/>
      <c r="T2" s="26"/>
      <c r="U2" s="26"/>
    </row>
    <row r="3" spans="2:21" ht="16.5">
      <c r="B3" s="4" t="s">
        <v>2</v>
      </c>
      <c r="C3" s="4" t="s">
        <v>3</v>
      </c>
      <c r="D3" s="37" t="s">
        <v>4</v>
      </c>
      <c r="E3" s="38"/>
      <c r="F3" s="38"/>
      <c r="G3" s="38"/>
      <c r="H3" s="39"/>
      <c r="I3" s="5" t="s">
        <v>5</v>
      </c>
      <c r="J3" s="6" t="s">
        <v>6</v>
      </c>
      <c r="K3" s="40" t="s">
        <v>45</v>
      </c>
      <c r="L3" s="41"/>
      <c r="M3" s="41"/>
      <c r="N3" s="41"/>
      <c r="O3" s="42"/>
      <c r="P3" s="7" t="s">
        <v>5</v>
      </c>
      <c r="Q3" s="8"/>
      <c r="R3" s="9" t="s">
        <v>7</v>
      </c>
      <c r="S3" s="10" t="s">
        <v>8</v>
      </c>
      <c r="T3" s="27"/>
      <c r="U3" s="27"/>
    </row>
    <row r="4" spans="2:21" ht="16.5">
      <c r="B4" s="11"/>
      <c r="C4" s="11"/>
      <c r="D4" s="23" t="s">
        <v>66</v>
      </c>
      <c r="E4" s="23" t="s">
        <v>67</v>
      </c>
      <c r="F4" s="23" t="s">
        <v>68</v>
      </c>
      <c r="G4" s="23" t="s">
        <v>69</v>
      </c>
      <c r="H4" s="23" t="s">
        <v>70</v>
      </c>
      <c r="I4" s="12" t="s">
        <v>9</v>
      </c>
      <c r="J4" s="13"/>
      <c r="K4" s="24" t="s">
        <v>66</v>
      </c>
      <c r="L4" s="25" t="s">
        <v>67</v>
      </c>
      <c r="M4" s="25" t="s">
        <v>68</v>
      </c>
      <c r="N4" s="25" t="s">
        <v>69</v>
      </c>
      <c r="O4" s="25" t="s">
        <v>70</v>
      </c>
      <c r="P4" s="14" t="s">
        <v>10</v>
      </c>
      <c r="Q4" s="8"/>
      <c r="R4" s="9"/>
      <c r="S4" s="10"/>
      <c r="T4" s="27"/>
      <c r="U4" s="27"/>
    </row>
    <row r="5" spans="2:23" ht="12.75">
      <c r="B5" s="22" t="str">
        <f>Hoja3!A7</f>
        <v>XII-05</v>
      </c>
      <c r="C5" s="22">
        <f>Hoja3!B7</f>
        <v>71</v>
      </c>
      <c r="D5" s="15">
        <f>Hoja3!C7</f>
        <v>510967.03</v>
      </c>
      <c r="E5" s="15">
        <f>Hoja3!D7</f>
        <v>5734169.05</v>
      </c>
      <c r="F5" s="15">
        <f>Hoja3!E7</f>
        <v>0</v>
      </c>
      <c r="G5" s="15">
        <f>Hoja3!F7</f>
        <v>0</v>
      </c>
      <c r="H5" s="15">
        <f>Hoja3!G7</f>
        <v>0</v>
      </c>
      <c r="I5" s="15">
        <f>Hoja3!H7</f>
        <v>6245136.08</v>
      </c>
      <c r="J5" s="15">
        <f>Hoja3!I7</f>
        <v>0</v>
      </c>
      <c r="K5" s="15">
        <f>Hoja3!J7</f>
        <v>0</v>
      </c>
      <c r="L5" s="15">
        <f>Hoja3!K7</f>
        <v>0</v>
      </c>
      <c r="M5" s="15">
        <f>Hoja3!L7</f>
        <v>0</v>
      </c>
      <c r="N5" s="15">
        <f>Hoja3!M7</f>
        <v>0</v>
      </c>
      <c r="O5" s="15">
        <f>Hoja3!N7</f>
        <v>0</v>
      </c>
      <c r="P5" s="15">
        <f>Hoja3!O7</f>
        <v>0</v>
      </c>
      <c r="R5" s="16">
        <f>Hoja3!P7</f>
        <v>71</v>
      </c>
      <c r="S5" s="16">
        <f>Hoja3!Q7</f>
        <v>6245136.08</v>
      </c>
      <c r="T5" s="28"/>
      <c r="U5" s="28">
        <f>C5-J5</f>
        <v>71</v>
      </c>
      <c r="W5" s="21">
        <f>I5-P5</f>
        <v>6245136.08</v>
      </c>
    </row>
    <row r="6" spans="2:23" ht="12.75">
      <c r="B6" s="22" t="str">
        <f>Hoja3!A8</f>
        <v>I-06</v>
      </c>
      <c r="C6" s="22">
        <f>Hoja3!B8</f>
        <v>600</v>
      </c>
      <c r="D6" s="15">
        <f>Hoja3!C8</f>
        <v>3878307.49</v>
      </c>
      <c r="E6" s="15">
        <f>Hoja3!D8</f>
        <v>51822384.25</v>
      </c>
      <c r="F6" s="15">
        <f>Hoja3!E8</f>
        <v>0</v>
      </c>
      <c r="G6" s="15">
        <f>Hoja3!F8</f>
        <v>0</v>
      </c>
      <c r="H6" s="15">
        <f>Hoja3!G8</f>
        <v>0</v>
      </c>
      <c r="I6" s="15">
        <f>Hoja3!H8</f>
        <v>55700691.74</v>
      </c>
      <c r="J6" s="15">
        <f>Hoja3!I8</f>
        <v>0</v>
      </c>
      <c r="K6" s="15">
        <f>Hoja3!J8</f>
        <v>0</v>
      </c>
      <c r="L6" s="15">
        <f>Hoja3!K8</f>
        <v>0</v>
      </c>
      <c r="M6" s="15">
        <f>Hoja3!L8</f>
        <v>0</v>
      </c>
      <c r="N6" s="15">
        <f>Hoja3!M8</f>
        <v>0</v>
      </c>
      <c r="O6" s="15">
        <f>Hoja3!N8</f>
        <v>0</v>
      </c>
      <c r="P6" s="15">
        <f>Hoja3!O8</f>
        <v>0</v>
      </c>
      <c r="R6" s="16">
        <f>Hoja3!P8</f>
        <v>600</v>
      </c>
      <c r="S6" s="16">
        <f>Hoja3!Q8</f>
        <v>55700691.74</v>
      </c>
      <c r="T6" s="28"/>
      <c r="U6" s="28">
        <f aca="true" t="shared" si="0" ref="U6:U69">C6-J6</f>
        <v>600</v>
      </c>
      <c r="W6" s="21">
        <f aca="true" t="shared" si="1" ref="W6:W69">I6-P6</f>
        <v>55700691.74</v>
      </c>
    </row>
    <row r="7" spans="2:23" ht="12.75">
      <c r="B7" s="22" t="str">
        <f>Hoja3!A9</f>
        <v>II-06</v>
      </c>
      <c r="C7" s="22">
        <f>Hoja3!B9</f>
        <v>1049</v>
      </c>
      <c r="D7" s="15">
        <f>Hoja3!C9</f>
        <v>3622405.1</v>
      </c>
      <c r="E7" s="15">
        <f>Hoja3!D9</f>
        <v>72657963.81</v>
      </c>
      <c r="F7" s="15">
        <f>Hoja3!E9</f>
        <v>0</v>
      </c>
      <c r="G7" s="15">
        <f>Hoja3!F9</f>
        <v>0</v>
      </c>
      <c r="H7" s="15">
        <f>Hoja3!G9</f>
        <v>0</v>
      </c>
      <c r="I7" s="15">
        <f>Hoja3!H9</f>
        <v>76280368.91</v>
      </c>
      <c r="J7" s="15">
        <f>Hoja3!I9</f>
        <v>0</v>
      </c>
      <c r="K7" s="15">
        <f>Hoja3!J9</f>
        <v>0</v>
      </c>
      <c r="L7" s="15">
        <f>Hoja3!K9</f>
        <v>0</v>
      </c>
      <c r="M7" s="15">
        <f>Hoja3!L9</f>
        <v>0</v>
      </c>
      <c r="N7" s="15">
        <f>Hoja3!M9</f>
        <v>0</v>
      </c>
      <c r="O7" s="15">
        <f>Hoja3!N9</f>
        <v>0</v>
      </c>
      <c r="P7" s="15">
        <f>Hoja3!O9</f>
        <v>0</v>
      </c>
      <c r="R7" s="16">
        <f>Hoja3!P9</f>
        <v>1049</v>
      </c>
      <c r="S7" s="16">
        <f>Hoja3!Q9</f>
        <v>76280368.91</v>
      </c>
      <c r="T7" s="28"/>
      <c r="U7" s="28">
        <f t="shared" si="0"/>
        <v>1049</v>
      </c>
      <c r="W7" s="21">
        <f t="shared" si="1"/>
        <v>76280368.91</v>
      </c>
    </row>
    <row r="8" spans="2:23" ht="12.75">
      <c r="B8" s="22" t="str">
        <f>Hoja3!A10</f>
        <v>III-06</v>
      </c>
      <c r="C8" s="22">
        <f>Hoja3!B10</f>
        <v>1400</v>
      </c>
      <c r="D8" s="15">
        <f>Hoja3!C10</f>
        <v>3652061.47</v>
      </c>
      <c r="E8" s="15">
        <f>Hoja3!D10</f>
        <v>64303043.85</v>
      </c>
      <c r="F8" s="15">
        <f>Hoja3!E10</f>
        <v>0</v>
      </c>
      <c r="G8" s="15">
        <f>Hoja3!F10</f>
        <v>0</v>
      </c>
      <c r="H8" s="15">
        <f>Hoja3!G10</f>
        <v>0</v>
      </c>
      <c r="I8" s="15">
        <f>Hoja3!H10</f>
        <v>67955105.32</v>
      </c>
      <c r="J8" s="15">
        <f>Hoja3!I10</f>
        <v>0</v>
      </c>
      <c r="K8" s="15">
        <f>Hoja3!J10</f>
        <v>0</v>
      </c>
      <c r="L8" s="15">
        <f>Hoja3!K10</f>
        <v>0</v>
      </c>
      <c r="M8" s="15">
        <f>Hoja3!L10</f>
        <v>0</v>
      </c>
      <c r="N8" s="15">
        <f>Hoja3!M10</f>
        <v>0</v>
      </c>
      <c r="O8" s="15">
        <f>Hoja3!N10</f>
        <v>0</v>
      </c>
      <c r="P8" s="15">
        <f>Hoja3!O10</f>
        <v>0</v>
      </c>
      <c r="R8" s="16">
        <f>Hoja3!P10</f>
        <v>1400</v>
      </c>
      <c r="S8" s="16">
        <f>Hoja3!Q10</f>
        <v>67955105.32</v>
      </c>
      <c r="T8" s="28"/>
      <c r="U8" s="28">
        <f t="shared" si="0"/>
        <v>1400</v>
      </c>
      <c r="W8" s="21">
        <f t="shared" si="1"/>
        <v>67955105.32</v>
      </c>
    </row>
    <row r="9" spans="2:23" ht="12.75">
      <c r="B9" s="22" t="str">
        <f>Hoja3!A11</f>
        <v>IV-06</v>
      </c>
      <c r="C9" s="22">
        <f>Hoja3!B11</f>
        <v>1463</v>
      </c>
      <c r="D9" s="15">
        <f>Hoja3!C11</f>
        <v>4480309.96</v>
      </c>
      <c r="E9" s="15">
        <f>Hoja3!D11</f>
        <v>62513847.43</v>
      </c>
      <c r="F9" s="15">
        <f>Hoja3!E11</f>
        <v>0</v>
      </c>
      <c r="G9" s="15">
        <f>Hoja3!F11</f>
        <v>0</v>
      </c>
      <c r="H9" s="15">
        <f>Hoja3!G11</f>
        <v>0</v>
      </c>
      <c r="I9" s="15">
        <f>Hoja3!H11</f>
        <v>66994157.39</v>
      </c>
      <c r="J9" s="15">
        <f>Hoja3!I11</f>
        <v>1</v>
      </c>
      <c r="K9" s="15">
        <f>Hoja3!J11</f>
        <v>49.64</v>
      </c>
      <c r="L9" s="15">
        <f>Hoja3!K11</f>
        <v>0</v>
      </c>
      <c r="M9" s="15">
        <f>Hoja3!L11</f>
        <v>0</v>
      </c>
      <c r="N9" s="15">
        <f>Hoja3!M11</f>
        <v>0</v>
      </c>
      <c r="O9" s="15">
        <f>Hoja3!N11</f>
        <v>0</v>
      </c>
      <c r="P9" s="15">
        <f>Hoja3!O11</f>
        <v>49.64</v>
      </c>
      <c r="R9" s="16">
        <f>Hoja3!P11</f>
        <v>1462</v>
      </c>
      <c r="S9" s="16">
        <f>Hoja3!Q11</f>
        <v>66994107.75</v>
      </c>
      <c r="T9" s="28"/>
      <c r="U9" s="28">
        <f t="shared" si="0"/>
        <v>1462</v>
      </c>
      <c r="W9" s="21">
        <f t="shared" si="1"/>
        <v>66994107.75</v>
      </c>
    </row>
    <row r="10" spans="2:23" ht="12.75">
      <c r="B10" s="22" t="str">
        <f>Hoja3!A12</f>
        <v>V-06</v>
      </c>
      <c r="C10" s="22">
        <f>Hoja3!B12</f>
        <v>2532</v>
      </c>
      <c r="D10" s="15">
        <f>Hoja3!C12</f>
        <v>6140795.59</v>
      </c>
      <c r="E10" s="15">
        <f>Hoja3!D12</f>
        <v>98189795.34</v>
      </c>
      <c r="F10" s="15">
        <f>Hoja3!E12</f>
        <v>0</v>
      </c>
      <c r="G10" s="15">
        <f>Hoja3!F12</f>
        <v>0</v>
      </c>
      <c r="H10" s="15">
        <f>Hoja3!G12</f>
        <v>0</v>
      </c>
      <c r="I10" s="15">
        <f>Hoja3!H12</f>
        <v>104330590.93</v>
      </c>
      <c r="J10" s="15">
        <f>Hoja3!I12</f>
        <v>7</v>
      </c>
      <c r="K10" s="15">
        <f>Hoja3!J12</f>
        <v>6868.86</v>
      </c>
      <c r="L10" s="15">
        <f>Hoja3!K12</f>
        <v>0</v>
      </c>
      <c r="M10" s="15">
        <f>Hoja3!L12</f>
        <v>0</v>
      </c>
      <c r="N10" s="15">
        <f>Hoja3!M12</f>
        <v>0</v>
      </c>
      <c r="O10" s="15">
        <f>Hoja3!N12</f>
        <v>0</v>
      </c>
      <c r="P10" s="15">
        <f>Hoja3!O12</f>
        <v>6868.86</v>
      </c>
      <c r="R10" s="16">
        <f>Hoja3!P12</f>
        <v>2525</v>
      </c>
      <c r="S10" s="16">
        <f>Hoja3!Q12</f>
        <v>104323722.07</v>
      </c>
      <c r="T10" s="28"/>
      <c r="U10" s="28">
        <f t="shared" si="0"/>
        <v>2525</v>
      </c>
      <c r="W10" s="21">
        <f t="shared" si="1"/>
        <v>104323722.07000001</v>
      </c>
    </row>
    <row r="11" spans="2:23" ht="12.75">
      <c r="B11" s="22" t="str">
        <f>Hoja3!A13</f>
        <v>VI-06</v>
      </c>
      <c r="C11" s="22">
        <f>Hoja3!B13</f>
        <v>2677</v>
      </c>
      <c r="D11" s="15">
        <f>Hoja3!C13</f>
        <v>4930709.25</v>
      </c>
      <c r="E11" s="15">
        <f>Hoja3!D13</f>
        <v>89495936.37</v>
      </c>
      <c r="F11" s="15">
        <f>Hoja3!E13</f>
        <v>0</v>
      </c>
      <c r="G11" s="15">
        <f>Hoja3!F13</f>
        <v>0</v>
      </c>
      <c r="H11" s="15">
        <f>Hoja3!G13</f>
        <v>0</v>
      </c>
      <c r="I11" s="15">
        <f>Hoja3!H13</f>
        <v>94426645.62</v>
      </c>
      <c r="J11" s="15">
        <f>Hoja3!I13</f>
        <v>11</v>
      </c>
      <c r="K11" s="15">
        <f>Hoja3!J13</f>
        <v>20955.95</v>
      </c>
      <c r="L11" s="15">
        <f>Hoja3!K13</f>
        <v>0</v>
      </c>
      <c r="M11" s="15">
        <f>Hoja3!L13</f>
        <v>0</v>
      </c>
      <c r="N11" s="15">
        <f>Hoja3!M13</f>
        <v>0</v>
      </c>
      <c r="O11" s="15">
        <f>Hoja3!N13</f>
        <v>0</v>
      </c>
      <c r="P11" s="15">
        <f>Hoja3!O13</f>
        <v>20955.95</v>
      </c>
      <c r="R11" s="16">
        <f>Hoja3!P13</f>
        <v>2666</v>
      </c>
      <c r="S11" s="16">
        <f>Hoja3!Q13</f>
        <v>94405689.67</v>
      </c>
      <c r="T11" s="28"/>
      <c r="U11" s="28">
        <f t="shared" si="0"/>
        <v>2666</v>
      </c>
      <c r="W11" s="21">
        <f t="shared" si="1"/>
        <v>94405689.67</v>
      </c>
    </row>
    <row r="12" spans="2:23" ht="12.75">
      <c r="B12" s="22" t="str">
        <f>Hoja3!A14</f>
        <v>VII-06</v>
      </c>
      <c r="C12" s="22">
        <f>Hoja3!B14</f>
        <v>3308</v>
      </c>
      <c r="D12" s="15">
        <f>Hoja3!C14</f>
        <v>4281160.98</v>
      </c>
      <c r="E12" s="15">
        <f>Hoja3!D14</f>
        <v>73368898.27</v>
      </c>
      <c r="F12" s="15">
        <f>Hoja3!E14</f>
        <v>0</v>
      </c>
      <c r="G12" s="15">
        <f>Hoja3!F14</f>
        <v>0</v>
      </c>
      <c r="H12" s="15">
        <f>Hoja3!G14</f>
        <v>0</v>
      </c>
      <c r="I12" s="15">
        <f>Hoja3!H14</f>
        <v>77650059.25</v>
      </c>
      <c r="J12" s="15">
        <f>Hoja3!I14</f>
        <v>23</v>
      </c>
      <c r="K12" s="15">
        <f>Hoja3!J14</f>
        <v>35355.41</v>
      </c>
      <c r="L12" s="15">
        <f>Hoja3!K14</f>
        <v>0</v>
      </c>
      <c r="M12" s="15">
        <f>Hoja3!L14</f>
        <v>0</v>
      </c>
      <c r="N12" s="15">
        <f>Hoja3!M14</f>
        <v>0</v>
      </c>
      <c r="O12" s="15">
        <f>Hoja3!N14</f>
        <v>0</v>
      </c>
      <c r="P12" s="15">
        <f>Hoja3!O14</f>
        <v>35355.41</v>
      </c>
      <c r="R12" s="16">
        <f>Hoja3!P14</f>
        <v>3285</v>
      </c>
      <c r="S12" s="16">
        <f>Hoja3!Q14</f>
        <v>77614703.84</v>
      </c>
      <c r="T12" s="28"/>
      <c r="U12" s="28">
        <f t="shared" si="0"/>
        <v>3285</v>
      </c>
      <c r="W12" s="21">
        <f t="shared" si="1"/>
        <v>77614703.84</v>
      </c>
    </row>
    <row r="13" spans="2:23" ht="12.75">
      <c r="B13" s="22" t="str">
        <f>Hoja3!A15</f>
        <v>VIII-06</v>
      </c>
      <c r="C13" s="22">
        <f>Hoja3!B15</f>
        <v>2860</v>
      </c>
      <c r="D13" s="15">
        <f>Hoja3!C15</f>
        <v>4981402.87</v>
      </c>
      <c r="E13" s="15">
        <f>Hoja3!D15</f>
        <v>81808103.93</v>
      </c>
      <c r="F13" s="15">
        <f>Hoja3!E15</f>
        <v>0</v>
      </c>
      <c r="G13" s="15">
        <f>Hoja3!F15</f>
        <v>0</v>
      </c>
      <c r="H13" s="15">
        <f>Hoja3!G15</f>
        <v>0</v>
      </c>
      <c r="I13" s="15">
        <f>Hoja3!H15</f>
        <v>86789506.8</v>
      </c>
      <c r="J13" s="15">
        <f>Hoja3!I15</f>
        <v>13</v>
      </c>
      <c r="K13" s="15">
        <f>Hoja3!J15</f>
        <v>22278.52</v>
      </c>
      <c r="L13" s="15">
        <f>Hoja3!K15</f>
        <v>0</v>
      </c>
      <c r="M13" s="15">
        <f>Hoja3!L15</f>
        <v>0</v>
      </c>
      <c r="N13" s="15">
        <f>Hoja3!M15</f>
        <v>0</v>
      </c>
      <c r="O13" s="15">
        <f>Hoja3!N15</f>
        <v>0</v>
      </c>
      <c r="P13" s="15">
        <f>Hoja3!O15</f>
        <v>22278.52</v>
      </c>
      <c r="R13" s="16">
        <f>Hoja3!P15</f>
        <v>2847</v>
      </c>
      <c r="S13" s="16">
        <f>Hoja3!Q15</f>
        <v>86767228.28</v>
      </c>
      <c r="T13" s="28"/>
      <c r="U13" s="28">
        <f t="shared" si="0"/>
        <v>2847</v>
      </c>
      <c r="W13" s="21">
        <f t="shared" si="1"/>
        <v>86767228.28</v>
      </c>
    </row>
    <row r="14" spans="2:23" ht="12.75">
      <c r="B14" s="22" t="str">
        <f>Hoja3!A16</f>
        <v>IX-06</v>
      </c>
      <c r="C14" s="22">
        <f>Hoja3!B16</f>
        <v>5280</v>
      </c>
      <c r="D14" s="15">
        <f>Hoja3!C16</f>
        <v>8124668.09</v>
      </c>
      <c r="E14" s="15">
        <f>Hoja3!D16</f>
        <v>155308098.62</v>
      </c>
      <c r="F14" s="15">
        <f>Hoja3!E16</f>
        <v>0</v>
      </c>
      <c r="G14" s="15">
        <f>Hoja3!F16</f>
        <v>0</v>
      </c>
      <c r="H14" s="15">
        <f>Hoja3!G16</f>
        <v>0</v>
      </c>
      <c r="I14" s="15">
        <f>Hoja3!H16</f>
        <v>163432766.71</v>
      </c>
      <c r="J14" s="15">
        <f>Hoja3!I16</f>
        <v>20</v>
      </c>
      <c r="K14" s="15">
        <f>Hoja3!J16</f>
        <v>51667.21</v>
      </c>
      <c r="L14" s="15">
        <f>Hoja3!K16</f>
        <v>0</v>
      </c>
      <c r="M14" s="15">
        <f>Hoja3!L16</f>
        <v>0</v>
      </c>
      <c r="N14" s="15">
        <f>Hoja3!M16</f>
        <v>0</v>
      </c>
      <c r="O14" s="15">
        <f>Hoja3!N16</f>
        <v>0</v>
      </c>
      <c r="P14" s="15">
        <f>Hoja3!O16</f>
        <v>51667.21</v>
      </c>
      <c r="R14" s="16">
        <f>Hoja3!P16</f>
        <v>5260</v>
      </c>
      <c r="S14" s="16">
        <f>Hoja3!Q16</f>
        <v>163381099.5</v>
      </c>
      <c r="T14" s="28"/>
      <c r="U14" s="28">
        <f t="shared" si="0"/>
        <v>5260</v>
      </c>
      <c r="W14" s="21">
        <f t="shared" si="1"/>
        <v>163381099.5</v>
      </c>
    </row>
    <row r="15" spans="2:23" ht="12.75">
      <c r="B15" s="22" t="str">
        <f>Hoja3!A17</f>
        <v>X-06</v>
      </c>
      <c r="C15" s="22">
        <f>Hoja3!B17</f>
        <v>4020</v>
      </c>
      <c r="D15" s="15">
        <f>Hoja3!C17</f>
        <v>4139542.35</v>
      </c>
      <c r="E15" s="15">
        <f>Hoja3!D17</f>
        <v>99839751.86</v>
      </c>
      <c r="F15" s="15">
        <f>Hoja3!E17</f>
        <v>0</v>
      </c>
      <c r="G15" s="15">
        <f>Hoja3!F17</f>
        <v>0</v>
      </c>
      <c r="H15" s="15">
        <f>Hoja3!G17</f>
        <v>0</v>
      </c>
      <c r="I15" s="15">
        <f>Hoja3!H17</f>
        <v>103979294.21</v>
      </c>
      <c r="J15" s="15">
        <f>Hoja3!I17</f>
        <v>28</v>
      </c>
      <c r="K15" s="15">
        <f>Hoja3!J17</f>
        <v>66745.74</v>
      </c>
      <c r="L15" s="15">
        <f>Hoja3!K17</f>
        <v>0</v>
      </c>
      <c r="M15" s="15">
        <f>Hoja3!L17</f>
        <v>0</v>
      </c>
      <c r="N15" s="15">
        <f>Hoja3!M17</f>
        <v>0</v>
      </c>
      <c r="O15" s="15">
        <f>Hoja3!N17</f>
        <v>0</v>
      </c>
      <c r="P15" s="15">
        <f>Hoja3!O17</f>
        <v>66745.74</v>
      </c>
      <c r="R15" s="16">
        <f>Hoja3!P17</f>
        <v>3992</v>
      </c>
      <c r="S15" s="16">
        <f>Hoja3!Q17</f>
        <v>103912548.47</v>
      </c>
      <c r="T15" s="28"/>
      <c r="U15" s="28">
        <f t="shared" si="0"/>
        <v>3992</v>
      </c>
      <c r="W15" s="21">
        <f t="shared" si="1"/>
        <v>103912548.47</v>
      </c>
    </row>
    <row r="16" spans="2:23" ht="12.75">
      <c r="B16" s="22" t="str">
        <f>Hoja3!A18</f>
        <v>XI-06</v>
      </c>
      <c r="C16" s="22">
        <f>Hoja3!B18</f>
        <v>3865</v>
      </c>
      <c r="D16" s="15">
        <f>Hoja3!C18</f>
        <v>3609545.98</v>
      </c>
      <c r="E16" s="15">
        <f>Hoja3!D18</f>
        <v>74195023.59</v>
      </c>
      <c r="F16" s="15">
        <f>Hoja3!E18</f>
        <v>0</v>
      </c>
      <c r="G16" s="15">
        <f>Hoja3!F18</f>
        <v>0</v>
      </c>
      <c r="H16" s="15">
        <f>Hoja3!G18</f>
        <v>0</v>
      </c>
      <c r="I16" s="15">
        <f>Hoja3!H18</f>
        <v>77804569.57</v>
      </c>
      <c r="J16" s="15">
        <f>Hoja3!I18</f>
        <v>18</v>
      </c>
      <c r="K16" s="15">
        <f>Hoja3!J18</f>
        <v>58511.27</v>
      </c>
      <c r="L16" s="15">
        <f>Hoja3!K18</f>
        <v>0</v>
      </c>
      <c r="M16" s="15">
        <f>Hoja3!L18</f>
        <v>0</v>
      </c>
      <c r="N16" s="15">
        <f>Hoja3!M18</f>
        <v>0</v>
      </c>
      <c r="O16" s="15">
        <f>Hoja3!N18</f>
        <v>0</v>
      </c>
      <c r="P16" s="15">
        <f>Hoja3!O18</f>
        <v>58511.27</v>
      </c>
      <c r="R16" s="16">
        <f>Hoja3!P18</f>
        <v>3847</v>
      </c>
      <c r="S16" s="16">
        <f>Hoja3!Q18</f>
        <v>77746058.3</v>
      </c>
      <c r="T16" s="28"/>
      <c r="U16" s="28">
        <f t="shared" si="0"/>
        <v>3847</v>
      </c>
      <c r="W16" s="21">
        <f t="shared" si="1"/>
        <v>77746058.3</v>
      </c>
    </row>
    <row r="17" spans="2:23" ht="12.75">
      <c r="B17" s="22" t="str">
        <f>Hoja3!A19</f>
        <v>XII-06</v>
      </c>
      <c r="C17" s="22">
        <f>Hoja3!B19</f>
        <v>3853</v>
      </c>
      <c r="D17" s="15">
        <f>Hoja3!C19</f>
        <v>5770045</v>
      </c>
      <c r="E17" s="15">
        <f>Hoja3!D19</f>
        <v>112182932.04</v>
      </c>
      <c r="F17" s="15">
        <f>Hoja3!E19</f>
        <v>0</v>
      </c>
      <c r="G17" s="15">
        <f>Hoja3!F19</f>
        <v>0</v>
      </c>
      <c r="H17" s="15">
        <f>Hoja3!G19</f>
        <v>0</v>
      </c>
      <c r="I17" s="15">
        <f>Hoja3!H19</f>
        <v>117952977.04</v>
      </c>
      <c r="J17" s="15">
        <f>Hoja3!I19</f>
        <v>20</v>
      </c>
      <c r="K17" s="15">
        <f>Hoja3!J19</f>
        <v>66194.89</v>
      </c>
      <c r="L17" s="15">
        <f>Hoja3!K19</f>
        <v>686.48</v>
      </c>
      <c r="M17" s="15">
        <f>Hoja3!L19</f>
        <v>0</v>
      </c>
      <c r="N17" s="15">
        <f>Hoja3!M19</f>
        <v>0</v>
      </c>
      <c r="O17" s="15">
        <f>Hoja3!N19</f>
        <v>0</v>
      </c>
      <c r="P17" s="15">
        <f>Hoja3!O19</f>
        <v>66881.37</v>
      </c>
      <c r="R17" s="16">
        <f>Hoja3!P19</f>
        <v>3833</v>
      </c>
      <c r="S17" s="16">
        <f>Hoja3!Q19</f>
        <v>117886095.67</v>
      </c>
      <c r="T17" s="28"/>
      <c r="U17" s="28">
        <f t="shared" si="0"/>
        <v>3833</v>
      </c>
      <c r="W17" s="21">
        <f t="shared" si="1"/>
        <v>117886095.67</v>
      </c>
    </row>
    <row r="18" spans="2:23" ht="12.75">
      <c r="B18" s="22" t="str">
        <f>Hoja3!A20</f>
        <v>I-07</v>
      </c>
      <c r="C18" s="22">
        <f>Hoja3!B20</f>
        <v>3076</v>
      </c>
      <c r="D18" s="15">
        <f>Hoja3!C20</f>
        <v>4360716.84</v>
      </c>
      <c r="E18" s="15">
        <f>Hoja3!D20</f>
        <v>65599071.4</v>
      </c>
      <c r="F18" s="15">
        <f>Hoja3!E20</f>
        <v>0</v>
      </c>
      <c r="G18" s="15">
        <f>Hoja3!F20</f>
        <v>0</v>
      </c>
      <c r="H18" s="15">
        <f>Hoja3!G20</f>
        <v>0</v>
      </c>
      <c r="I18" s="15">
        <f>Hoja3!H20</f>
        <v>69959788.24</v>
      </c>
      <c r="J18" s="15">
        <f>Hoja3!I20</f>
        <v>23</v>
      </c>
      <c r="K18" s="15">
        <f>Hoja3!J20</f>
        <v>87424.58</v>
      </c>
      <c r="L18" s="15">
        <f>Hoja3!K20</f>
        <v>0</v>
      </c>
      <c r="M18" s="15">
        <f>Hoja3!L20</f>
        <v>0</v>
      </c>
      <c r="N18" s="15">
        <f>Hoja3!M20</f>
        <v>0</v>
      </c>
      <c r="O18" s="15">
        <f>Hoja3!N20</f>
        <v>0</v>
      </c>
      <c r="P18" s="15">
        <f>Hoja3!O20</f>
        <v>87424.58</v>
      </c>
      <c r="Q18" s="20"/>
      <c r="R18" s="16">
        <f>Hoja3!P20</f>
        <v>3053</v>
      </c>
      <c r="S18" s="16">
        <f>Hoja3!Q20</f>
        <v>69872363.66</v>
      </c>
      <c r="T18" s="28"/>
      <c r="U18" s="28">
        <f t="shared" si="0"/>
        <v>3053</v>
      </c>
      <c r="W18" s="21">
        <f t="shared" si="1"/>
        <v>69872363.66</v>
      </c>
    </row>
    <row r="19" spans="2:23" ht="12.75">
      <c r="B19" s="22" t="str">
        <f>Hoja3!A21</f>
        <v>II-07</v>
      </c>
      <c r="C19" s="22">
        <f>Hoja3!B21</f>
        <v>2189</v>
      </c>
      <c r="D19" s="15">
        <f>Hoja3!C21</f>
        <v>1213139.89</v>
      </c>
      <c r="E19" s="15">
        <f>Hoja3!D21</f>
        <v>26815745.01</v>
      </c>
      <c r="F19" s="15">
        <f>Hoja3!E21</f>
        <v>0</v>
      </c>
      <c r="G19" s="15">
        <f>Hoja3!F21</f>
        <v>0</v>
      </c>
      <c r="H19" s="15">
        <f>Hoja3!G21</f>
        <v>0</v>
      </c>
      <c r="I19" s="15">
        <f>Hoja3!H21</f>
        <v>28028884.9</v>
      </c>
      <c r="J19" s="15">
        <f>Hoja3!I21</f>
        <v>52</v>
      </c>
      <c r="K19" s="15">
        <f>Hoja3!J21</f>
        <v>301626.1</v>
      </c>
      <c r="L19" s="15">
        <f>Hoja3!K21</f>
        <v>2967309.73</v>
      </c>
      <c r="M19" s="15">
        <f>Hoja3!L21</f>
        <v>0</v>
      </c>
      <c r="N19" s="15">
        <f>Hoja3!M21</f>
        <v>0</v>
      </c>
      <c r="O19" s="15">
        <f>Hoja3!N21</f>
        <v>0</v>
      </c>
      <c r="P19" s="15">
        <f>Hoja3!O21</f>
        <v>3268935.83</v>
      </c>
      <c r="Q19" s="20"/>
      <c r="R19" s="16">
        <f>Hoja3!P21</f>
        <v>2137</v>
      </c>
      <c r="S19" s="16">
        <f>Hoja3!Q21</f>
        <v>24759949.07</v>
      </c>
      <c r="T19" s="28"/>
      <c r="U19" s="28">
        <f t="shared" si="0"/>
        <v>2137</v>
      </c>
      <c r="W19" s="21">
        <f t="shared" si="1"/>
        <v>24759949.07</v>
      </c>
    </row>
    <row r="20" spans="2:23" ht="12.75">
      <c r="B20" s="22" t="str">
        <f>Hoja3!A22</f>
        <v>III-07</v>
      </c>
      <c r="C20" s="22">
        <f>Hoja3!B22</f>
        <v>2222</v>
      </c>
      <c r="D20" s="15">
        <f>Hoja3!C22</f>
        <v>3201847.93</v>
      </c>
      <c r="E20" s="15">
        <f>Hoja3!D22</f>
        <v>43779070.51</v>
      </c>
      <c r="F20" s="15">
        <f>Hoja3!E22</f>
        <v>0</v>
      </c>
      <c r="G20" s="15">
        <f>Hoja3!F22</f>
        <v>0</v>
      </c>
      <c r="H20" s="15">
        <f>Hoja3!G22</f>
        <v>0</v>
      </c>
      <c r="I20" s="15">
        <f>Hoja3!H22</f>
        <v>46980918.44</v>
      </c>
      <c r="J20" s="15">
        <f>Hoja3!I22</f>
        <v>2116</v>
      </c>
      <c r="K20" s="15">
        <f>Hoja3!J22</f>
        <v>8703019.8</v>
      </c>
      <c r="L20" s="15">
        <f>Hoja3!K22</f>
        <v>6428120.31</v>
      </c>
      <c r="M20" s="15">
        <f>Hoja3!L22</f>
        <v>0</v>
      </c>
      <c r="N20" s="15">
        <f>Hoja3!M22</f>
        <v>0</v>
      </c>
      <c r="O20" s="15">
        <f>Hoja3!N22</f>
        <v>0</v>
      </c>
      <c r="P20" s="15">
        <f>Hoja3!O22</f>
        <v>15131140.11</v>
      </c>
      <c r="Q20" s="20"/>
      <c r="R20" s="16">
        <f>Hoja3!P22</f>
        <v>106</v>
      </c>
      <c r="S20" s="16">
        <f>Hoja3!Q22</f>
        <v>31849778.33</v>
      </c>
      <c r="T20" s="28"/>
      <c r="U20" s="28">
        <f t="shared" si="0"/>
        <v>106</v>
      </c>
      <c r="W20" s="21">
        <f t="shared" si="1"/>
        <v>31849778.33</v>
      </c>
    </row>
    <row r="21" spans="2:23" s="17" customFormat="1" ht="12.75">
      <c r="B21" s="22" t="str">
        <f>Hoja3!A23</f>
        <v>IV-07</v>
      </c>
      <c r="C21" s="22">
        <f>Hoja3!B23</f>
        <v>1006</v>
      </c>
      <c r="D21" s="15">
        <f>Hoja3!C23</f>
        <v>2654407.45</v>
      </c>
      <c r="E21" s="15">
        <f>Hoja3!D23</f>
        <v>34933220.14</v>
      </c>
      <c r="F21" s="15">
        <f>Hoja3!E23</f>
        <v>0</v>
      </c>
      <c r="G21" s="15">
        <f>Hoja3!F23</f>
        <v>0</v>
      </c>
      <c r="H21" s="15">
        <f>Hoja3!G23</f>
        <v>0</v>
      </c>
      <c r="I21" s="15">
        <f>Hoja3!H23</f>
        <v>37587627.59</v>
      </c>
      <c r="J21" s="15">
        <f>Hoja3!I23</f>
        <v>1824</v>
      </c>
      <c r="K21" s="15">
        <f>Hoja3!J23</f>
        <v>7923249.72</v>
      </c>
      <c r="L21" s="15">
        <f>Hoja3!K23</f>
        <v>7739689.47</v>
      </c>
      <c r="M21" s="15">
        <f>Hoja3!L23</f>
        <v>0</v>
      </c>
      <c r="N21" s="15">
        <f>Hoja3!M23</f>
        <v>0</v>
      </c>
      <c r="O21" s="15">
        <f>Hoja3!N23</f>
        <v>0</v>
      </c>
      <c r="P21" s="15">
        <f>Hoja3!O23</f>
        <v>15662939.19</v>
      </c>
      <c r="R21" s="16">
        <f>Hoja3!P23</f>
        <v>-818</v>
      </c>
      <c r="S21" s="16">
        <f>Hoja3!Q23</f>
        <v>21924688.4</v>
      </c>
      <c r="T21" s="28"/>
      <c r="U21" s="28">
        <f t="shared" si="0"/>
        <v>-818</v>
      </c>
      <c r="W21" s="21">
        <f t="shared" si="1"/>
        <v>21924688.400000006</v>
      </c>
    </row>
    <row r="22" spans="2:23" ht="12.75">
      <c r="B22" s="22" t="str">
        <f>Hoja3!A24</f>
        <v>V-07</v>
      </c>
      <c r="C22" s="22">
        <f>Hoja3!B24</f>
        <v>977</v>
      </c>
      <c r="D22" s="15">
        <f>Hoja3!C24</f>
        <v>3029695.47</v>
      </c>
      <c r="E22" s="15">
        <f>Hoja3!D24</f>
        <v>29839792.96</v>
      </c>
      <c r="F22" s="15">
        <f>Hoja3!E24</f>
        <v>0</v>
      </c>
      <c r="G22" s="15">
        <f>Hoja3!F24</f>
        <v>0</v>
      </c>
      <c r="H22" s="15">
        <f>Hoja3!G24</f>
        <v>0</v>
      </c>
      <c r="I22" s="15">
        <f>Hoja3!H24</f>
        <v>32869488.43</v>
      </c>
      <c r="J22" s="15">
        <f>Hoja3!I24</f>
        <v>3300</v>
      </c>
      <c r="K22" s="15">
        <f>Hoja3!J24</f>
        <v>10967162.76</v>
      </c>
      <c r="L22" s="15">
        <f>Hoja3!K24</f>
        <v>13437827.79</v>
      </c>
      <c r="M22" s="15">
        <f>Hoja3!L24</f>
        <v>0</v>
      </c>
      <c r="N22" s="15">
        <f>Hoja3!M24</f>
        <v>0</v>
      </c>
      <c r="O22" s="15">
        <f>Hoja3!N24</f>
        <v>0</v>
      </c>
      <c r="P22" s="15">
        <f>Hoja3!O24</f>
        <v>24404990.55</v>
      </c>
      <c r="R22" s="16">
        <f>Hoja3!P24</f>
        <v>-2323</v>
      </c>
      <c r="S22" s="16">
        <f>Hoja3!Q24</f>
        <v>8464497.88</v>
      </c>
      <c r="T22" s="28"/>
      <c r="U22" s="28">
        <f t="shared" si="0"/>
        <v>-2323</v>
      </c>
      <c r="W22" s="21">
        <f t="shared" si="1"/>
        <v>8464497.879999999</v>
      </c>
    </row>
    <row r="23" spans="2:23" s="17" customFormat="1" ht="12.75">
      <c r="B23" s="22" t="str">
        <f>Hoja3!A25</f>
        <v>VI-07</v>
      </c>
      <c r="C23" s="22">
        <f>Hoja3!B25</f>
        <v>1161</v>
      </c>
      <c r="D23" s="15">
        <f>Hoja3!C25</f>
        <v>2628723.53</v>
      </c>
      <c r="E23" s="15">
        <f>Hoja3!D25</f>
        <v>40164467.53</v>
      </c>
      <c r="F23" s="15">
        <f>Hoja3!E25</f>
        <v>0</v>
      </c>
      <c r="G23" s="15">
        <f>Hoja3!F25</f>
        <v>0</v>
      </c>
      <c r="H23" s="15">
        <f>Hoja3!G25</f>
        <v>0</v>
      </c>
      <c r="I23" s="15">
        <f>Hoja3!H25</f>
        <v>42793191.06</v>
      </c>
      <c r="J23" s="15">
        <f>Hoja3!I25</f>
        <v>3602</v>
      </c>
      <c r="K23" s="15">
        <f>Hoja3!J25</f>
        <v>14264521.06</v>
      </c>
      <c r="L23" s="15">
        <f>Hoja3!K25</f>
        <v>28953449.25</v>
      </c>
      <c r="M23" s="15">
        <f>Hoja3!L25</f>
        <v>0</v>
      </c>
      <c r="N23" s="15">
        <f>Hoja3!M25</f>
        <v>0</v>
      </c>
      <c r="O23" s="15">
        <f>Hoja3!N25</f>
        <v>0</v>
      </c>
      <c r="P23" s="15">
        <f>Hoja3!O25</f>
        <v>43217970.31</v>
      </c>
      <c r="R23" s="16">
        <f>Hoja3!P25</f>
        <v>-2441</v>
      </c>
      <c r="S23" s="16">
        <f>Hoja3!Q25</f>
        <v>-424779.25</v>
      </c>
      <c r="T23" s="28"/>
      <c r="U23" s="28">
        <f t="shared" si="0"/>
        <v>-2441</v>
      </c>
      <c r="W23" s="21">
        <f t="shared" si="1"/>
        <v>-424779.25</v>
      </c>
    </row>
    <row r="24" spans="2:23" s="17" customFormat="1" ht="12.75">
      <c r="B24" s="22" t="str">
        <f>Hoja3!A26</f>
        <v>VII-07</v>
      </c>
      <c r="C24" s="22">
        <f>Hoja3!B26</f>
        <v>1230</v>
      </c>
      <c r="D24" s="15">
        <f>Hoja3!C26</f>
        <v>1325252.9</v>
      </c>
      <c r="E24" s="15">
        <f>Hoja3!D26</f>
        <v>21212263.05</v>
      </c>
      <c r="F24" s="15">
        <f>Hoja3!E26</f>
        <v>0</v>
      </c>
      <c r="G24" s="15">
        <f>Hoja3!F26</f>
        <v>0</v>
      </c>
      <c r="H24" s="15">
        <f>Hoja3!G26</f>
        <v>0</v>
      </c>
      <c r="I24" s="15">
        <f>Hoja3!H26</f>
        <v>22537515.95</v>
      </c>
      <c r="J24" s="15">
        <f>Hoja3!I26</f>
        <v>5376</v>
      </c>
      <c r="K24" s="15">
        <f>Hoja3!J26</f>
        <v>14192759.19</v>
      </c>
      <c r="L24" s="15">
        <f>Hoja3!K26</f>
        <v>20143646.66</v>
      </c>
      <c r="M24" s="15">
        <f>Hoja3!L26</f>
        <v>0</v>
      </c>
      <c r="N24" s="15">
        <f>Hoja3!M26</f>
        <v>0</v>
      </c>
      <c r="O24" s="15">
        <f>Hoja3!N26</f>
        <v>0</v>
      </c>
      <c r="P24" s="15">
        <f>Hoja3!O26</f>
        <v>34336405.85</v>
      </c>
      <c r="R24" s="16">
        <f>Hoja3!P26</f>
        <v>-4146</v>
      </c>
      <c r="S24" s="16">
        <f>Hoja3!Q26</f>
        <v>-11798889.9</v>
      </c>
      <c r="T24" s="28"/>
      <c r="U24" s="28">
        <f t="shared" si="0"/>
        <v>-4146</v>
      </c>
      <c r="W24" s="21">
        <f t="shared" si="1"/>
        <v>-11798889.900000002</v>
      </c>
    </row>
    <row r="25" spans="2:23" ht="12.75">
      <c r="B25" s="22" t="str">
        <f>Hoja3!A27</f>
        <v>VIII-07</v>
      </c>
      <c r="C25" s="22">
        <f>Hoja3!B27</f>
        <v>944</v>
      </c>
      <c r="D25" s="15">
        <f>Hoja3!C27</f>
        <v>1276447.63</v>
      </c>
      <c r="E25" s="15">
        <f>Hoja3!D27</f>
        <v>34810105.03</v>
      </c>
      <c r="F25" s="15">
        <f>Hoja3!E27</f>
        <v>0</v>
      </c>
      <c r="G25" s="15">
        <f>Hoja3!F27</f>
        <v>0</v>
      </c>
      <c r="H25" s="15">
        <f>Hoja3!G27</f>
        <v>0</v>
      </c>
      <c r="I25" s="15">
        <f>Hoja3!H27</f>
        <v>36086552.66</v>
      </c>
      <c r="J25" s="15">
        <f>Hoja3!I27</f>
        <v>4020</v>
      </c>
      <c r="K25" s="15">
        <f>Hoja3!J27</f>
        <v>16577749.47</v>
      </c>
      <c r="L25" s="15">
        <f>Hoja3!K27</f>
        <v>33784859.44</v>
      </c>
      <c r="M25" s="15">
        <f>Hoja3!L27</f>
        <v>0</v>
      </c>
      <c r="N25" s="15">
        <f>Hoja3!M27</f>
        <v>0</v>
      </c>
      <c r="O25" s="15">
        <f>Hoja3!N27</f>
        <v>0</v>
      </c>
      <c r="P25" s="15">
        <f>Hoja3!O27</f>
        <v>50362608.91</v>
      </c>
      <c r="R25" s="16">
        <f>Hoja3!P27</f>
        <v>-3076</v>
      </c>
      <c r="S25" s="16">
        <f>Hoja3!Q27</f>
        <v>-14276056.25</v>
      </c>
      <c r="T25" s="28"/>
      <c r="U25" s="28">
        <f t="shared" si="0"/>
        <v>-3076</v>
      </c>
      <c r="W25" s="21">
        <f t="shared" si="1"/>
        <v>-14276056.25</v>
      </c>
    </row>
    <row r="26" spans="2:23" ht="12.75">
      <c r="B26" s="22" t="str">
        <f>Hoja3!A28</f>
        <v>IX-07</v>
      </c>
      <c r="C26" s="22">
        <f>Hoja3!B28</f>
        <v>1445</v>
      </c>
      <c r="D26" s="15">
        <f>Hoja3!C28</f>
        <v>1478559.84</v>
      </c>
      <c r="E26" s="15">
        <f>Hoja3!D28</f>
        <v>25729693.03</v>
      </c>
      <c r="F26" s="15">
        <f>Hoja3!E28</f>
        <v>0</v>
      </c>
      <c r="G26" s="15">
        <f>Hoja3!F28</f>
        <v>0</v>
      </c>
      <c r="H26" s="15">
        <f>Hoja3!G28</f>
        <v>0</v>
      </c>
      <c r="I26" s="15">
        <f>Hoja3!H28</f>
        <v>27208252.87</v>
      </c>
      <c r="J26" s="15">
        <f>Hoja3!I28</f>
        <v>5228</v>
      </c>
      <c r="K26" s="15">
        <f>Hoja3!J28</f>
        <v>11575532.82</v>
      </c>
      <c r="L26" s="15">
        <f>Hoja3!K28</f>
        <v>43666343.81</v>
      </c>
      <c r="M26" s="15">
        <f>Hoja3!L28</f>
        <v>0</v>
      </c>
      <c r="N26" s="15">
        <f>Hoja3!M28</f>
        <v>0</v>
      </c>
      <c r="O26" s="15">
        <f>Hoja3!N28</f>
        <v>0</v>
      </c>
      <c r="P26" s="15">
        <f>Hoja3!O28</f>
        <v>55241876.63</v>
      </c>
      <c r="R26" s="16">
        <f>Hoja3!P28</f>
        <v>-3783</v>
      </c>
      <c r="S26" s="16">
        <f>Hoja3!Q28</f>
        <v>-28033623.76</v>
      </c>
      <c r="T26" s="28"/>
      <c r="U26" s="28">
        <f t="shared" si="0"/>
        <v>-3783</v>
      </c>
      <c r="W26" s="21">
        <f t="shared" si="1"/>
        <v>-28033623.76</v>
      </c>
    </row>
    <row r="27" spans="2:23" ht="12.75">
      <c r="B27" s="22" t="str">
        <f>Hoja3!A29</f>
        <v>X-07</v>
      </c>
      <c r="C27" s="22">
        <f>Hoja3!B29</f>
        <v>1073</v>
      </c>
      <c r="D27" s="15">
        <f>Hoja3!C29</f>
        <v>1712280.24</v>
      </c>
      <c r="E27" s="15">
        <f>Hoja3!D29</f>
        <v>29047844.3</v>
      </c>
      <c r="F27" s="15">
        <f>Hoja3!E29</f>
        <v>0</v>
      </c>
      <c r="G27" s="15">
        <f>Hoja3!F29</f>
        <v>0</v>
      </c>
      <c r="H27" s="15">
        <f>Hoja3!G29</f>
        <v>0</v>
      </c>
      <c r="I27" s="15">
        <f>Hoja3!H29</f>
        <v>30760124.54</v>
      </c>
      <c r="J27" s="15">
        <f>Hoja3!I29</f>
        <v>3219</v>
      </c>
      <c r="K27" s="15">
        <f>Hoja3!J29</f>
        <v>11834049.52</v>
      </c>
      <c r="L27" s="15">
        <f>Hoja3!K29</f>
        <v>49627846.84</v>
      </c>
      <c r="M27" s="15">
        <f>Hoja3!L29</f>
        <v>0</v>
      </c>
      <c r="N27" s="15">
        <f>Hoja3!M29</f>
        <v>0</v>
      </c>
      <c r="O27" s="15">
        <f>Hoja3!N29</f>
        <v>0</v>
      </c>
      <c r="P27" s="15">
        <f>Hoja3!O29</f>
        <v>61461896.36</v>
      </c>
      <c r="R27" s="16">
        <f>Hoja3!P29</f>
        <v>-2146</v>
      </c>
      <c r="S27" s="16">
        <f>Hoja3!Q29</f>
        <v>-30701771.82</v>
      </c>
      <c r="T27" s="28"/>
      <c r="U27" s="28">
        <f t="shared" si="0"/>
        <v>-2146</v>
      </c>
      <c r="W27" s="21">
        <f t="shared" si="1"/>
        <v>-30701771.82</v>
      </c>
    </row>
    <row r="28" spans="2:23" ht="12.75">
      <c r="B28" s="22" t="str">
        <f>Hoja3!A30</f>
        <v>XI-07</v>
      </c>
      <c r="C28" s="22">
        <f>Hoja3!B30</f>
        <v>1118</v>
      </c>
      <c r="D28" s="15">
        <f>Hoja3!C30</f>
        <v>1807938.7</v>
      </c>
      <c r="E28" s="15">
        <f>Hoja3!D30</f>
        <v>25543087.42</v>
      </c>
      <c r="F28" s="15">
        <f>Hoja3!E30</f>
        <v>0</v>
      </c>
      <c r="G28" s="15">
        <f>Hoja3!F30</f>
        <v>0</v>
      </c>
      <c r="H28" s="15">
        <f>Hoja3!G30</f>
        <v>0</v>
      </c>
      <c r="I28" s="15">
        <f>Hoja3!H30</f>
        <v>27351026.12</v>
      </c>
      <c r="J28" s="15">
        <f>Hoja3!I30</f>
        <v>6299</v>
      </c>
      <c r="K28" s="15">
        <f>Hoja3!J30</f>
        <v>18934886.85</v>
      </c>
      <c r="L28" s="15">
        <f>Hoja3!K30</f>
        <v>54967954.89</v>
      </c>
      <c r="M28" s="15">
        <f>Hoja3!L30</f>
        <v>0</v>
      </c>
      <c r="N28" s="15">
        <f>Hoja3!M30</f>
        <v>0</v>
      </c>
      <c r="O28" s="15">
        <f>Hoja3!N30</f>
        <v>0</v>
      </c>
      <c r="P28" s="15">
        <f>Hoja3!O30</f>
        <v>73902841.74</v>
      </c>
      <c r="R28" s="16">
        <f>Hoja3!P30</f>
        <v>-5181</v>
      </c>
      <c r="S28" s="16">
        <f>Hoja3!Q30</f>
        <v>-46551815.62</v>
      </c>
      <c r="T28" s="28"/>
      <c r="U28" s="28">
        <f t="shared" si="0"/>
        <v>-5181</v>
      </c>
      <c r="W28" s="21">
        <f t="shared" si="1"/>
        <v>-46551815.61999999</v>
      </c>
    </row>
    <row r="29" spans="2:23" ht="12.75">
      <c r="B29" s="22" t="str">
        <f>Hoja3!A31</f>
        <v>XII-07</v>
      </c>
      <c r="C29" s="22">
        <f>Hoja3!B31</f>
        <v>841</v>
      </c>
      <c r="D29" s="15">
        <f>Hoja3!C31</f>
        <v>1761263.47</v>
      </c>
      <c r="E29" s="15">
        <f>Hoja3!D31</f>
        <v>30678509.88</v>
      </c>
      <c r="F29" s="15">
        <f>Hoja3!E31</f>
        <v>0</v>
      </c>
      <c r="G29" s="15">
        <f>Hoja3!F31</f>
        <v>0</v>
      </c>
      <c r="H29" s="15">
        <f>Hoja3!G31</f>
        <v>0</v>
      </c>
      <c r="I29" s="15">
        <f>Hoja3!H31</f>
        <v>32439773.35</v>
      </c>
      <c r="J29" s="15">
        <f>Hoja3!I31</f>
        <v>6923</v>
      </c>
      <c r="K29" s="15">
        <f>Hoja3!J31</f>
        <v>27256483.99</v>
      </c>
      <c r="L29" s="15">
        <f>Hoja3!K31</f>
        <v>65059284.84</v>
      </c>
      <c r="M29" s="15">
        <f>Hoja3!L31</f>
        <v>0</v>
      </c>
      <c r="N29" s="15">
        <f>Hoja3!M31</f>
        <v>0</v>
      </c>
      <c r="O29" s="15">
        <f>Hoja3!N31</f>
        <v>0</v>
      </c>
      <c r="P29" s="15">
        <f>Hoja3!O31</f>
        <v>92315768.83</v>
      </c>
      <c r="R29" s="16">
        <f>Hoja3!P31</f>
        <v>-6082</v>
      </c>
      <c r="S29" s="16">
        <f>Hoja3!Q31</f>
        <v>-59875995.48</v>
      </c>
      <c r="T29" s="28"/>
      <c r="U29" s="28">
        <f t="shared" si="0"/>
        <v>-6082</v>
      </c>
      <c r="W29" s="21">
        <f t="shared" si="1"/>
        <v>-59875995.48</v>
      </c>
    </row>
    <row r="30" spans="2:23" ht="12.75">
      <c r="B30" s="22" t="str">
        <f>Hoja3!A32</f>
        <v>I-08</v>
      </c>
      <c r="C30" s="22">
        <f>Hoja3!B32</f>
        <v>657</v>
      </c>
      <c r="D30" s="15">
        <f>Hoja3!C32</f>
        <v>1340033.08</v>
      </c>
      <c r="E30" s="15">
        <f>Hoja3!D32</f>
        <v>22002256.06</v>
      </c>
      <c r="F30" s="15">
        <f>Hoja3!E32</f>
        <v>0</v>
      </c>
      <c r="G30" s="15">
        <f>Hoja3!F32</f>
        <v>0</v>
      </c>
      <c r="H30" s="15">
        <f>Hoja3!G32</f>
        <v>0</v>
      </c>
      <c r="I30" s="15">
        <f>Hoja3!H32</f>
        <v>23342289.14</v>
      </c>
      <c r="J30" s="15">
        <f>Hoja3!I32</f>
        <v>7969</v>
      </c>
      <c r="K30" s="15">
        <f>Hoja3!J32</f>
        <v>18503504.27</v>
      </c>
      <c r="L30" s="15">
        <f>Hoja3!K32</f>
        <v>40335647.34</v>
      </c>
      <c r="M30" s="15">
        <f>Hoja3!L32</f>
        <v>0</v>
      </c>
      <c r="N30" s="15">
        <f>Hoja3!M32</f>
        <v>0</v>
      </c>
      <c r="O30" s="15">
        <f>Hoja3!N32</f>
        <v>0</v>
      </c>
      <c r="P30" s="15">
        <f>Hoja3!O32</f>
        <v>58839151.61</v>
      </c>
      <c r="R30" s="16">
        <f>Hoja3!P32</f>
        <v>-7312</v>
      </c>
      <c r="S30" s="16">
        <f>Hoja3!Q32</f>
        <v>-35496862.47</v>
      </c>
      <c r="T30" s="28"/>
      <c r="U30" s="28">
        <f t="shared" si="0"/>
        <v>-7312</v>
      </c>
      <c r="W30" s="21">
        <f t="shared" si="1"/>
        <v>-35496862.47</v>
      </c>
    </row>
    <row r="31" spans="2:23" ht="12.75">
      <c r="B31" s="22" t="str">
        <f>Hoja3!A33</f>
        <v>II-08</v>
      </c>
      <c r="C31" s="22">
        <f>Hoja3!B33</f>
        <v>974</v>
      </c>
      <c r="D31" s="15">
        <f>Hoja3!C33</f>
        <v>2976354.87</v>
      </c>
      <c r="E31" s="15">
        <f>Hoja3!D33</f>
        <v>34183713.31</v>
      </c>
      <c r="F31" s="15">
        <f>Hoja3!E33</f>
        <v>0</v>
      </c>
      <c r="G31" s="15">
        <f>Hoja3!F33</f>
        <v>0</v>
      </c>
      <c r="H31" s="15">
        <f>Hoja3!G33</f>
        <v>0</v>
      </c>
      <c r="I31" s="15">
        <f>Hoja3!H33</f>
        <v>37160068.18</v>
      </c>
      <c r="J31" s="15">
        <f>Hoja3!I33</f>
        <v>6379</v>
      </c>
      <c r="K31" s="15">
        <f>Hoja3!J33</f>
        <v>27402624.35</v>
      </c>
      <c r="L31" s="15">
        <f>Hoja3!K33</f>
        <v>47733639.51</v>
      </c>
      <c r="M31" s="15">
        <f>Hoja3!L33</f>
        <v>0</v>
      </c>
      <c r="N31" s="15">
        <f>Hoja3!M33</f>
        <v>0</v>
      </c>
      <c r="O31" s="15">
        <f>Hoja3!N33</f>
        <v>0</v>
      </c>
      <c r="P31" s="15">
        <f>Hoja3!O33</f>
        <v>75136263.86</v>
      </c>
      <c r="R31" s="16">
        <f>Hoja3!P33</f>
        <v>-5405</v>
      </c>
      <c r="S31" s="16">
        <f>Hoja3!Q33</f>
        <v>-37976195.68</v>
      </c>
      <c r="T31" s="28"/>
      <c r="U31" s="28">
        <f t="shared" si="0"/>
        <v>-5405</v>
      </c>
      <c r="W31" s="21">
        <f t="shared" si="1"/>
        <v>-37976195.68</v>
      </c>
    </row>
    <row r="32" spans="2:23" ht="12.75">
      <c r="B32" s="22" t="str">
        <f>Hoja3!A34</f>
        <v>III-08</v>
      </c>
      <c r="C32" s="22">
        <f>Hoja3!B34</f>
        <v>598</v>
      </c>
      <c r="D32" s="15">
        <f>Hoja3!C34</f>
        <v>1208537.5</v>
      </c>
      <c r="E32" s="15">
        <f>Hoja3!D34</f>
        <v>13246212.68</v>
      </c>
      <c r="F32" s="15">
        <f>Hoja3!E34</f>
        <v>0</v>
      </c>
      <c r="G32" s="15">
        <f>Hoja3!F34</f>
        <v>0</v>
      </c>
      <c r="H32" s="15">
        <f>Hoja3!G34</f>
        <v>0</v>
      </c>
      <c r="I32" s="15">
        <f>Hoja3!H34</f>
        <v>14454750.18</v>
      </c>
      <c r="J32" s="15">
        <f>Hoja3!I34</f>
        <v>5427</v>
      </c>
      <c r="K32" s="15">
        <f>Hoja3!J34</f>
        <v>10505001.63</v>
      </c>
      <c r="L32" s="15">
        <f>Hoja3!K34</f>
        <v>23996798.69</v>
      </c>
      <c r="M32" s="15">
        <f>Hoja3!L34</f>
        <v>0</v>
      </c>
      <c r="N32" s="15">
        <f>Hoja3!M34</f>
        <v>0</v>
      </c>
      <c r="O32" s="15">
        <f>Hoja3!N34</f>
        <v>0</v>
      </c>
      <c r="P32" s="15">
        <f>Hoja3!O34</f>
        <v>34501800.32</v>
      </c>
      <c r="R32" s="16">
        <f>Hoja3!P34</f>
        <v>-4829</v>
      </c>
      <c r="S32" s="16">
        <f>Hoja3!Q34</f>
        <v>-20047050.14</v>
      </c>
      <c r="T32" s="28"/>
      <c r="U32" s="28">
        <f t="shared" si="0"/>
        <v>-4829</v>
      </c>
      <c r="W32" s="21">
        <f t="shared" si="1"/>
        <v>-20047050.14</v>
      </c>
    </row>
    <row r="33" spans="2:23" ht="12.75">
      <c r="B33" s="22" t="str">
        <f>Hoja3!A35</f>
        <v>IV-08</v>
      </c>
      <c r="C33" s="22">
        <f>Hoja3!B35</f>
        <v>911</v>
      </c>
      <c r="D33" s="15">
        <f>Hoja3!C35</f>
        <v>1169699.13</v>
      </c>
      <c r="E33" s="15">
        <f>Hoja3!D35</f>
        <v>7388209.02</v>
      </c>
      <c r="F33" s="15">
        <f>Hoja3!E35</f>
        <v>11479861.15</v>
      </c>
      <c r="G33" s="15">
        <f>Hoja3!F35</f>
        <v>12293187.3</v>
      </c>
      <c r="H33" s="15">
        <f>Hoja3!G35</f>
        <v>2245631.44</v>
      </c>
      <c r="I33" s="15">
        <f>Hoja3!H35</f>
        <v>34576588.04</v>
      </c>
      <c r="J33" s="15">
        <f>Hoja3!I35</f>
        <v>8067</v>
      </c>
      <c r="K33" s="15">
        <f>Hoja3!J35</f>
        <v>4559681.97</v>
      </c>
      <c r="L33" s="15">
        <f>Hoja3!K35</f>
        <v>16150180.18</v>
      </c>
      <c r="M33" s="15">
        <f>Hoja3!L35</f>
        <v>27879504.64</v>
      </c>
      <c r="N33" s="15">
        <f>Hoja3!M35</f>
        <v>33095515.29</v>
      </c>
      <c r="O33" s="15">
        <f>Hoja3!N35</f>
        <v>22782933.01</v>
      </c>
      <c r="P33" s="15">
        <f>Hoja3!O35</f>
        <v>104467815.09</v>
      </c>
      <c r="R33" s="16">
        <f>Hoja3!P35</f>
        <v>-7156</v>
      </c>
      <c r="S33" s="16">
        <f>Hoja3!Q35</f>
        <v>-69891227.05</v>
      </c>
      <c r="T33" s="28"/>
      <c r="U33" s="28">
        <f t="shared" si="0"/>
        <v>-7156</v>
      </c>
      <c r="W33" s="21">
        <f t="shared" si="1"/>
        <v>-69891227.05000001</v>
      </c>
    </row>
    <row r="34" spans="2:23" ht="12.75">
      <c r="B34" s="22" t="str">
        <f>Hoja3!A36</f>
        <v>V-08</v>
      </c>
      <c r="C34" s="22">
        <f>Hoja3!B36</f>
        <v>792</v>
      </c>
      <c r="D34" s="15">
        <f>Hoja3!C36</f>
        <v>2888259.55</v>
      </c>
      <c r="E34" s="15">
        <f>Hoja3!D36</f>
        <v>8763112.95</v>
      </c>
      <c r="F34" s="15">
        <f>Hoja3!E36</f>
        <v>10627665.17</v>
      </c>
      <c r="G34" s="15">
        <f>Hoja3!F36</f>
        <v>11700793.93</v>
      </c>
      <c r="H34" s="15">
        <f>Hoja3!G36</f>
        <v>2312968.08</v>
      </c>
      <c r="I34" s="15">
        <f>Hoja3!H36</f>
        <v>36292799.68</v>
      </c>
      <c r="J34" s="15">
        <f>Hoja3!I36</f>
        <v>13517</v>
      </c>
      <c r="K34" s="15">
        <f>Hoja3!J36</f>
        <v>5007260.2</v>
      </c>
      <c r="L34" s="15">
        <f>Hoja3!K36</f>
        <v>19677359.88</v>
      </c>
      <c r="M34" s="15">
        <f>Hoja3!L36</f>
        <v>36090777.59</v>
      </c>
      <c r="N34" s="15">
        <f>Hoja3!M36</f>
        <v>40163549.53</v>
      </c>
      <c r="O34" s="15">
        <f>Hoja3!N36</f>
        <v>32211380.17</v>
      </c>
      <c r="P34" s="15">
        <f>Hoja3!O36</f>
        <v>133150327.37</v>
      </c>
      <c r="R34" s="16">
        <f>Hoja3!P36</f>
        <v>-12725</v>
      </c>
      <c r="S34" s="16">
        <f>Hoja3!Q36</f>
        <v>-96857527.69</v>
      </c>
      <c r="T34" s="28"/>
      <c r="U34" s="28">
        <f t="shared" si="0"/>
        <v>-12725</v>
      </c>
      <c r="W34" s="21">
        <f t="shared" si="1"/>
        <v>-96857527.69</v>
      </c>
    </row>
    <row r="35" spans="2:23" ht="12.75">
      <c r="B35" s="22" t="str">
        <f>Hoja3!A37</f>
        <v>VI-08</v>
      </c>
      <c r="C35" s="22">
        <f>Hoja3!B37</f>
        <v>1030</v>
      </c>
      <c r="D35" s="15">
        <f>Hoja3!C37</f>
        <v>630812.47</v>
      </c>
      <c r="E35" s="15">
        <f>Hoja3!D37</f>
        <v>3953988.56</v>
      </c>
      <c r="F35" s="15">
        <f>Hoja3!E37</f>
        <v>6810470.88</v>
      </c>
      <c r="G35" s="15">
        <f>Hoja3!F37</f>
        <v>8696012.73</v>
      </c>
      <c r="H35" s="15">
        <f>Hoja3!G37</f>
        <v>1650685.05</v>
      </c>
      <c r="I35" s="15">
        <f>Hoja3!H37</f>
        <v>21741969.69</v>
      </c>
      <c r="J35" s="15">
        <f>Hoja3!I37</f>
        <v>21960</v>
      </c>
      <c r="K35" s="15">
        <f>Hoja3!J37</f>
        <v>2554046.36</v>
      </c>
      <c r="L35" s="15">
        <f>Hoja3!K37</f>
        <v>14513239.85</v>
      </c>
      <c r="M35" s="15">
        <f>Hoja3!L37</f>
        <v>20234427.46</v>
      </c>
      <c r="N35" s="15">
        <f>Hoja3!M37</f>
        <v>25396876.58</v>
      </c>
      <c r="O35" s="15">
        <f>Hoja3!N37</f>
        <v>22362980.4</v>
      </c>
      <c r="P35" s="15">
        <f>Hoja3!O37</f>
        <v>85061570.65</v>
      </c>
      <c r="R35" s="16">
        <f>Hoja3!P37</f>
        <v>-20930</v>
      </c>
      <c r="S35" s="16">
        <f>Hoja3!Q37</f>
        <v>-63319600.96</v>
      </c>
      <c r="T35" s="28"/>
      <c r="U35" s="28">
        <f t="shared" si="0"/>
        <v>-20930</v>
      </c>
      <c r="W35" s="21">
        <f t="shared" si="1"/>
        <v>-63319600.96000001</v>
      </c>
    </row>
    <row r="36" spans="2:23" ht="12.75">
      <c r="B36" s="22" t="str">
        <f>Hoja3!A38</f>
        <v>VII-08</v>
      </c>
      <c r="C36" s="22">
        <f>Hoja3!B38</f>
        <v>635</v>
      </c>
      <c r="D36" s="15">
        <f>Hoja3!C38</f>
        <v>1378627.55</v>
      </c>
      <c r="E36" s="15">
        <f>Hoja3!D38</f>
        <v>4037894.02</v>
      </c>
      <c r="F36" s="15">
        <f>Hoja3!E38</f>
        <v>5060370.2</v>
      </c>
      <c r="G36" s="15">
        <f>Hoja3!F38</f>
        <v>6981955.39</v>
      </c>
      <c r="H36" s="15">
        <f>Hoja3!G38</f>
        <v>1317986.97</v>
      </c>
      <c r="I36" s="15">
        <f>Hoja3!H38</f>
        <v>18776834.13</v>
      </c>
      <c r="J36" s="15">
        <f>Hoja3!I38</f>
        <v>13441</v>
      </c>
      <c r="K36" s="15">
        <f>Hoja3!J38</f>
        <v>4862167.68</v>
      </c>
      <c r="L36" s="15">
        <f>Hoja3!K38</f>
        <v>9942663.66</v>
      </c>
      <c r="M36" s="15">
        <f>Hoja3!L38</f>
        <v>22269508.05</v>
      </c>
      <c r="N36" s="15">
        <f>Hoja3!M38</f>
        <v>22286815.1</v>
      </c>
      <c r="O36" s="15">
        <f>Hoja3!N38</f>
        <v>21527663.39</v>
      </c>
      <c r="P36" s="15">
        <f>Hoja3!O38</f>
        <v>80888817.88</v>
      </c>
      <c r="R36" s="16">
        <f>Hoja3!P38</f>
        <v>-12806</v>
      </c>
      <c r="S36" s="16">
        <f>Hoja3!Q38</f>
        <v>-62111983.75</v>
      </c>
      <c r="T36" s="28"/>
      <c r="U36" s="28">
        <f t="shared" si="0"/>
        <v>-12806</v>
      </c>
      <c r="W36" s="21">
        <f t="shared" si="1"/>
        <v>-62111983.75</v>
      </c>
    </row>
    <row r="37" spans="2:23" ht="12.75">
      <c r="B37" s="22" t="str">
        <f>Hoja3!A39</f>
        <v>VIII-08</v>
      </c>
      <c r="C37" s="22">
        <f>Hoja3!B39</f>
        <v>854</v>
      </c>
      <c r="D37" s="15">
        <f>Hoja3!C39</f>
        <v>2638244.12</v>
      </c>
      <c r="E37" s="15">
        <f>Hoja3!D39</f>
        <v>5353731.75</v>
      </c>
      <c r="F37" s="15">
        <f>Hoja3!E39</f>
        <v>7668637.9</v>
      </c>
      <c r="G37" s="15">
        <f>Hoja3!F39</f>
        <v>10515681.47</v>
      </c>
      <c r="H37" s="15">
        <f>Hoja3!G39</f>
        <v>2760278.03</v>
      </c>
      <c r="I37" s="15">
        <f>Hoja3!H39</f>
        <v>28936573.27</v>
      </c>
      <c r="J37" s="15">
        <f>Hoja3!I39</f>
        <v>7254</v>
      </c>
      <c r="K37" s="15">
        <f>Hoja3!J39</f>
        <v>2783787.86</v>
      </c>
      <c r="L37" s="15">
        <f>Hoja3!K39</f>
        <v>9186079.49</v>
      </c>
      <c r="M37" s="15">
        <f>Hoja3!L39</f>
        <v>14853538.58</v>
      </c>
      <c r="N37" s="15">
        <f>Hoja3!M39</f>
        <v>17898469.75</v>
      </c>
      <c r="O37" s="15">
        <f>Hoja3!N39</f>
        <v>18288812.23</v>
      </c>
      <c r="P37" s="15">
        <f>Hoja3!O39</f>
        <v>63010687.91</v>
      </c>
      <c r="R37" s="16">
        <f>Hoja3!P39</f>
        <v>-6400</v>
      </c>
      <c r="S37" s="16">
        <f>Hoja3!Q39</f>
        <v>-34074114.64</v>
      </c>
      <c r="T37" s="28"/>
      <c r="U37" s="28">
        <f t="shared" si="0"/>
        <v>-6400</v>
      </c>
      <c r="W37" s="21">
        <f t="shared" si="1"/>
        <v>-34074114.64</v>
      </c>
    </row>
    <row r="38" spans="2:23" ht="12.75">
      <c r="B38" s="22" t="str">
        <f>Hoja3!A40</f>
        <v>IX-08</v>
      </c>
      <c r="C38" s="22">
        <f>Hoja3!B40</f>
        <v>1177</v>
      </c>
      <c r="D38" s="15">
        <f>Hoja3!C40</f>
        <v>2105703.35</v>
      </c>
      <c r="E38" s="15">
        <f>Hoja3!D40</f>
        <v>6006174.24</v>
      </c>
      <c r="F38" s="15">
        <f>Hoja3!E40</f>
        <v>10967674.15</v>
      </c>
      <c r="G38" s="15">
        <f>Hoja3!F40</f>
        <v>9641957.07</v>
      </c>
      <c r="H38" s="15">
        <f>Hoja3!G40</f>
        <v>2531670.97</v>
      </c>
      <c r="I38" s="15">
        <f>Hoja3!H40</f>
        <v>31253179.78</v>
      </c>
      <c r="J38" s="15">
        <f>Hoja3!I40</f>
        <v>7889</v>
      </c>
      <c r="K38" s="15">
        <f>Hoja3!J40</f>
        <v>4068814.57</v>
      </c>
      <c r="L38" s="15">
        <f>Hoja3!K40</f>
        <v>8582210.23</v>
      </c>
      <c r="M38" s="15">
        <f>Hoja3!L40</f>
        <v>20208943.17</v>
      </c>
      <c r="N38" s="15">
        <f>Hoja3!M40</f>
        <v>17846102.03</v>
      </c>
      <c r="O38" s="15">
        <f>Hoja3!N40</f>
        <v>13118753.11</v>
      </c>
      <c r="P38" s="15">
        <f>Hoja3!O40</f>
        <v>63824823.11</v>
      </c>
      <c r="R38" s="16">
        <f>Hoja3!P40</f>
        <v>-6712</v>
      </c>
      <c r="S38" s="16">
        <f>Hoja3!Q40</f>
        <v>-32571643.33</v>
      </c>
      <c r="T38" s="28"/>
      <c r="U38" s="28">
        <f t="shared" si="0"/>
        <v>-6712</v>
      </c>
      <c r="W38" s="21">
        <f t="shared" si="1"/>
        <v>-32571643.33</v>
      </c>
    </row>
    <row r="39" spans="2:23" ht="12.75">
      <c r="B39" s="22" t="str">
        <f>Hoja3!A41</f>
        <v>X-08</v>
      </c>
      <c r="C39" s="22">
        <f>Hoja3!B41</f>
        <v>1118</v>
      </c>
      <c r="D39" s="15">
        <f>Hoja3!C41</f>
        <v>2421859.27</v>
      </c>
      <c r="E39" s="15">
        <f>Hoja3!D41</f>
        <v>6388558.01</v>
      </c>
      <c r="F39" s="15">
        <f>Hoja3!E41</f>
        <v>9481046.24</v>
      </c>
      <c r="G39" s="15">
        <f>Hoja3!F41</f>
        <v>10206152.81</v>
      </c>
      <c r="H39" s="15">
        <f>Hoja3!G41</f>
        <v>2349650.91</v>
      </c>
      <c r="I39" s="15">
        <f>Hoja3!H41</f>
        <v>30847267.24</v>
      </c>
      <c r="J39" s="15">
        <f>Hoja3!I41</f>
        <v>6399</v>
      </c>
      <c r="K39" s="15">
        <f>Hoja3!J41</f>
        <v>3377044.65</v>
      </c>
      <c r="L39" s="15">
        <f>Hoja3!K41</f>
        <v>12402746.98</v>
      </c>
      <c r="M39" s="15">
        <f>Hoja3!L41</f>
        <v>17906333.53</v>
      </c>
      <c r="N39" s="15">
        <f>Hoja3!M41</f>
        <v>19873965.08</v>
      </c>
      <c r="O39" s="15">
        <f>Hoja3!N41</f>
        <v>17238033.27</v>
      </c>
      <c r="P39" s="15">
        <f>Hoja3!O41</f>
        <v>70798123.51</v>
      </c>
      <c r="R39" s="16">
        <f>Hoja3!P41</f>
        <v>-5281</v>
      </c>
      <c r="S39" s="16">
        <f>Hoja3!Q41</f>
        <v>-39950856.27</v>
      </c>
      <c r="T39" s="28"/>
      <c r="U39" s="28">
        <f t="shared" si="0"/>
        <v>-5281</v>
      </c>
      <c r="W39" s="21">
        <f t="shared" si="1"/>
        <v>-39950856.27000001</v>
      </c>
    </row>
    <row r="40" spans="2:23" ht="12.75">
      <c r="B40" s="22" t="str">
        <f>Hoja3!A42</f>
        <v>XI-08</v>
      </c>
      <c r="C40" s="22">
        <f>Hoja3!B42</f>
        <v>1111</v>
      </c>
      <c r="D40" s="15">
        <f>Hoja3!C42</f>
        <v>3373147.19</v>
      </c>
      <c r="E40" s="15">
        <f>Hoja3!D42</f>
        <v>4936008.64</v>
      </c>
      <c r="F40" s="15">
        <f>Hoja3!E42</f>
        <v>11874461.28</v>
      </c>
      <c r="G40" s="15">
        <f>Hoja3!F42</f>
        <v>14166269.21</v>
      </c>
      <c r="H40" s="15">
        <f>Hoja3!G42</f>
        <v>2628078.8</v>
      </c>
      <c r="I40" s="15">
        <f>Hoja3!H42</f>
        <v>36977965.12</v>
      </c>
      <c r="J40" s="15">
        <f>Hoja3!I42</f>
        <v>8967</v>
      </c>
      <c r="K40" s="15">
        <f>Hoja3!J42</f>
        <v>3004219.11</v>
      </c>
      <c r="L40" s="15">
        <f>Hoja3!K42</f>
        <v>8414481.47</v>
      </c>
      <c r="M40" s="15">
        <f>Hoja3!L42</f>
        <v>15991949.12</v>
      </c>
      <c r="N40" s="15">
        <f>Hoja3!M42</f>
        <v>15972598.7</v>
      </c>
      <c r="O40" s="15">
        <f>Hoja3!N42</f>
        <v>17470929.42</v>
      </c>
      <c r="P40" s="15">
        <f>Hoja3!O42</f>
        <v>60854177.82</v>
      </c>
      <c r="R40" s="16">
        <f>Hoja3!P42</f>
        <v>-7856</v>
      </c>
      <c r="S40" s="16">
        <f>Hoja3!Q42</f>
        <v>-23876212.7</v>
      </c>
      <c r="T40" s="28"/>
      <c r="U40" s="28">
        <f t="shared" si="0"/>
        <v>-7856</v>
      </c>
      <c r="W40" s="21">
        <f t="shared" si="1"/>
        <v>-23876212.700000003</v>
      </c>
    </row>
    <row r="41" spans="2:23" ht="12.75">
      <c r="B41" s="22" t="str">
        <f>Hoja3!A43</f>
        <v>I-09</v>
      </c>
      <c r="C41" s="22">
        <f>Hoja3!B43</f>
        <v>1670</v>
      </c>
      <c r="D41" s="15">
        <f>Hoja3!C43</f>
        <v>8362920.32</v>
      </c>
      <c r="E41" s="15">
        <f>Hoja3!D43</f>
        <v>22528994.84</v>
      </c>
      <c r="F41" s="15">
        <f>Hoja3!E43</f>
        <v>30985199.3</v>
      </c>
      <c r="G41" s="15">
        <f>Hoja3!F43</f>
        <v>27913499.09</v>
      </c>
      <c r="H41" s="15">
        <f>Hoja3!G43</f>
        <v>3489481.51</v>
      </c>
      <c r="I41" s="15">
        <f>Hoja3!H43</f>
        <v>93280095.06</v>
      </c>
      <c r="J41" s="15">
        <f>Hoja3!I43</f>
        <v>9819</v>
      </c>
      <c r="K41" s="15">
        <f>Hoja3!J43</f>
        <v>5007701.8</v>
      </c>
      <c r="L41" s="15">
        <f>Hoja3!K43</f>
        <v>12790173.79</v>
      </c>
      <c r="M41" s="15">
        <f>Hoja3!L43</f>
        <v>21333633.63</v>
      </c>
      <c r="N41" s="15">
        <f>Hoja3!M43</f>
        <v>25465181.68</v>
      </c>
      <c r="O41" s="15">
        <f>Hoja3!N43</f>
        <v>31310163.34</v>
      </c>
      <c r="P41" s="15">
        <f>Hoja3!O43</f>
        <v>95906854.24</v>
      </c>
      <c r="R41" s="16">
        <f>Hoja3!P43</f>
        <v>-8149</v>
      </c>
      <c r="S41" s="16">
        <f>Hoja3!Q43</f>
        <v>-2626759.18</v>
      </c>
      <c r="T41" s="28"/>
      <c r="U41" s="28">
        <f t="shared" si="0"/>
        <v>-8149</v>
      </c>
      <c r="W41" s="21">
        <f t="shared" si="1"/>
        <v>-2626759.1799999923</v>
      </c>
    </row>
    <row r="42" spans="2:23" ht="12.75">
      <c r="B42" s="22" t="str">
        <f>Hoja3!A44</f>
        <v>III-09</v>
      </c>
      <c r="C42" s="22">
        <f>Hoja3!B44</f>
        <v>1776</v>
      </c>
      <c r="D42" s="15">
        <f>Hoja3!C44</f>
        <v>5787909.18</v>
      </c>
      <c r="E42" s="15">
        <f>Hoja3!D44</f>
        <v>25261119.38</v>
      </c>
      <c r="F42" s="15">
        <f>Hoja3!E44</f>
        <v>38418656.03</v>
      </c>
      <c r="G42" s="15">
        <f>Hoja3!F44</f>
        <v>28446673.13</v>
      </c>
      <c r="H42" s="15">
        <f>Hoja3!G44</f>
        <v>4499946.38</v>
      </c>
      <c r="I42" s="15">
        <f>Hoja3!H44</f>
        <v>102414304.1</v>
      </c>
      <c r="J42" s="15">
        <f>Hoja3!I44</f>
        <v>8879</v>
      </c>
      <c r="K42" s="15">
        <f>Hoja3!J44</f>
        <v>4254505.22</v>
      </c>
      <c r="L42" s="15">
        <f>Hoja3!K44</f>
        <v>12535437.15</v>
      </c>
      <c r="M42" s="15">
        <f>Hoja3!L44</f>
        <v>22058679.01</v>
      </c>
      <c r="N42" s="15">
        <f>Hoja3!M44</f>
        <v>26547557.17</v>
      </c>
      <c r="O42" s="15">
        <f>Hoja3!N44</f>
        <v>31494286.74</v>
      </c>
      <c r="P42" s="15">
        <f>Hoja3!O44</f>
        <v>96890465.29</v>
      </c>
      <c r="R42" s="16">
        <f>Hoja3!P44</f>
        <v>-7103</v>
      </c>
      <c r="S42" s="16">
        <f>Hoja3!Q44</f>
        <v>5523838.81</v>
      </c>
      <c r="T42" s="28"/>
      <c r="U42" s="28">
        <f t="shared" si="0"/>
        <v>-7103</v>
      </c>
      <c r="W42" s="21">
        <f t="shared" si="1"/>
        <v>5523838.8099999875</v>
      </c>
    </row>
    <row r="43" spans="2:23" ht="12.75">
      <c r="B43" s="22" t="str">
        <f>Hoja3!A45</f>
        <v>V-09</v>
      </c>
      <c r="C43" s="22">
        <f>Hoja3!B45</f>
        <v>1773</v>
      </c>
      <c r="D43" s="15">
        <f>Hoja3!C45</f>
        <v>5566501.97</v>
      </c>
      <c r="E43" s="15">
        <f>Hoja3!D45</f>
        <v>18034754.7</v>
      </c>
      <c r="F43" s="15">
        <f>Hoja3!E45</f>
        <v>34893180.21</v>
      </c>
      <c r="G43" s="15">
        <f>Hoja3!F45</f>
        <v>22631284.11</v>
      </c>
      <c r="H43" s="15">
        <f>Hoja3!G45</f>
        <v>4449798.22</v>
      </c>
      <c r="I43" s="15">
        <f>Hoja3!H45</f>
        <v>85575519.21</v>
      </c>
      <c r="J43" s="15">
        <f>Hoja3!I45</f>
        <v>10053</v>
      </c>
      <c r="K43" s="15">
        <f>Hoja3!J45</f>
        <v>3931133.47</v>
      </c>
      <c r="L43" s="15">
        <f>Hoja3!K45</f>
        <v>9697462.96</v>
      </c>
      <c r="M43" s="15">
        <f>Hoja3!L45</f>
        <v>15870814.39</v>
      </c>
      <c r="N43" s="15">
        <f>Hoja3!M45</f>
        <v>18543980.43</v>
      </c>
      <c r="O43" s="15">
        <f>Hoja3!N45</f>
        <v>29403417.71</v>
      </c>
      <c r="P43" s="15">
        <f>Hoja3!O45</f>
        <v>77446808.96</v>
      </c>
      <c r="R43" s="16">
        <f>Hoja3!P45</f>
        <v>-8280</v>
      </c>
      <c r="S43" s="16">
        <f>Hoja3!Q45</f>
        <v>8128710.25</v>
      </c>
      <c r="T43" s="28"/>
      <c r="U43" s="28">
        <f t="shared" si="0"/>
        <v>-8280</v>
      </c>
      <c r="W43" s="21">
        <f t="shared" si="1"/>
        <v>8128710.25</v>
      </c>
    </row>
    <row r="44" spans="2:23" ht="12.75">
      <c r="B44" s="22" t="str">
        <f>Hoja3!A46</f>
        <v>VII-09</v>
      </c>
      <c r="C44" s="22">
        <f>Hoja3!B46</f>
        <v>2568</v>
      </c>
      <c r="D44" s="15">
        <f>Hoja3!C46</f>
        <v>8513268.26</v>
      </c>
      <c r="E44" s="15">
        <f>Hoja3!D46</f>
        <v>28999652.98</v>
      </c>
      <c r="F44" s="15">
        <f>Hoja3!E46</f>
        <v>35546356.16</v>
      </c>
      <c r="G44" s="15">
        <f>Hoja3!F46</f>
        <v>34816612.06</v>
      </c>
      <c r="H44" s="15">
        <f>Hoja3!G46</f>
        <v>7113631.81</v>
      </c>
      <c r="I44" s="15">
        <f>Hoja3!H46</f>
        <v>114989521.27</v>
      </c>
      <c r="J44" s="15">
        <f>Hoja3!I46</f>
        <v>11768</v>
      </c>
      <c r="K44" s="15">
        <f>Hoja3!J46</f>
        <v>6992460.06</v>
      </c>
      <c r="L44" s="15">
        <f>Hoja3!K46</f>
        <v>10232332.12</v>
      </c>
      <c r="M44" s="15">
        <f>Hoja3!L46</f>
        <v>22533684.02</v>
      </c>
      <c r="N44" s="15">
        <f>Hoja3!M46</f>
        <v>28076641.03</v>
      </c>
      <c r="O44" s="15">
        <f>Hoja3!N46</f>
        <v>42820212.74</v>
      </c>
      <c r="P44" s="15">
        <f>Hoja3!O46</f>
        <v>110655329.97</v>
      </c>
      <c r="R44" s="16">
        <f>Hoja3!P46</f>
        <v>-9200</v>
      </c>
      <c r="S44" s="16">
        <f>Hoja3!Q46</f>
        <v>4334191.3</v>
      </c>
      <c r="T44" s="28"/>
      <c r="U44" s="28">
        <f t="shared" si="0"/>
        <v>-9200</v>
      </c>
      <c r="W44" s="21">
        <f t="shared" si="1"/>
        <v>4334191.299999997</v>
      </c>
    </row>
    <row r="45" spans="2:23" ht="12.75">
      <c r="B45" s="22" t="str">
        <f>Hoja3!A47</f>
        <v>VIII-09</v>
      </c>
      <c r="C45" s="22">
        <f>Hoja3!B47</f>
        <v>58</v>
      </c>
      <c r="D45" s="15">
        <f>Hoja3!C47</f>
        <v>259821.06</v>
      </c>
      <c r="E45" s="15">
        <f>Hoja3!D47</f>
        <v>368654.11</v>
      </c>
      <c r="F45" s="15">
        <f>Hoja3!E47</f>
        <v>550224.58</v>
      </c>
      <c r="G45" s="15">
        <f>Hoja3!F47</f>
        <v>744667.9</v>
      </c>
      <c r="H45" s="15">
        <f>Hoja3!G47</f>
        <v>244213.35</v>
      </c>
      <c r="I45" s="15">
        <f>Hoja3!H47</f>
        <v>2167581</v>
      </c>
      <c r="J45" s="15">
        <f>Hoja3!I47</f>
        <v>34</v>
      </c>
      <c r="K45" s="15">
        <f>Hoja3!J47</f>
        <v>564718.04</v>
      </c>
      <c r="L45" s="15">
        <f>Hoja3!K47</f>
        <v>309117.39</v>
      </c>
      <c r="M45" s="15">
        <f>Hoja3!L47</f>
        <v>350917.13</v>
      </c>
      <c r="N45" s="15">
        <f>Hoja3!M47</f>
        <v>821892.42</v>
      </c>
      <c r="O45" s="15">
        <f>Hoja3!N47</f>
        <v>185659.68</v>
      </c>
      <c r="P45" s="15">
        <f>Hoja3!O47</f>
        <v>2232304.66</v>
      </c>
      <c r="R45" s="16">
        <f>Hoja3!P47</f>
        <v>24</v>
      </c>
      <c r="S45" s="16">
        <f>Hoja3!Q47</f>
        <v>-64723.66</v>
      </c>
      <c r="T45" s="28"/>
      <c r="U45" s="28">
        <f t="shared" si="0"/>
        <v>24</v>
      </c>
      <c r="W45" s="21">
        <f t="shared" si="1"/>
        <v>-64723.66000000015</v>
      </c>
    </row>
    <row r="46" spans="2:23" ht="12.75">
      <c r="B46" s="22" t="str">
        <f>Hoja3!A48</f>
        <v>IX-09</v>
      </c>
      <c r="C46" s="22">
        <f>Hoja3!B48</f>
        <v>3305</v>
      </c>
      <c r="D46" s="15">
        <f>Hoja3!C48</f>
        <v>10685377.13</v>
      </c>
      <c r="E46" s="15">
        <f>Hoja3!D48</f>
        <v>40072916.55</v>
      </c>
      <c r="F46" s="15">
        <f>Hoja3!E48</f>
        <v>54567308.8</v>
      </c>
      <c r="G46" s="15">
        <f>Hoja3!F48</f>
        <v>37732375.31</v>
      </c>
      <c r="H46" s="15">
        <f>Hoja3!G48</f>
        <v>10228317.13</v>
      </c>
      <c r="I46" s="15">
        <f>Hoja3!H48</f>
        <v>153286294.92</v>
      </c>
      <c r="J46" s="15">
        <f>Hoja3!I48</f>
        <v>15138</v>
      </c>
      <c r="K46" s="15">
        <f>Hoja3!J48</f>
        <v>8598015.53</v>
      </c>
      <c r="L46" s="15">
        <f>Hoja3!K48</f>
        <v>19133337.95</v>
      </c>
      <c r="M46" s="15">
        <f>Hoja3!L48</f>
        <v>28235994.59</v>
      </c>
      <c r="N46" s="15">
        <f>Hoja3!M48</f>
        <v>33657987.43</v>
      </c>
      <c r="O46" s="15">
        <f>Hoja3!N48</f>
        <v>57844292.54</v>
      </c>
      <c r="P46" s="15">
        <f>Hoja3!O48</f>
        <v>147469628.04</v>
      </c>
      <c r="R46" s="16">
        <f>Hoja3!P48</f>
        <v>-11833</v>
      </c>
      <c r="S46" s="16">
        <f>Hoja3!Q48</f>
        <v>5816666.88</v>
      </c>
      <c r="T46" s="28"/>
      <c r="U46" s="28">
        <f t="shared" si="0"/>
        <v>-11833</v>
      </c>
      <c r="W46" s="21">
        <f t="shared" si="1"/>
        <v>5816666.879999995</v>
      </c>
    </row>
    <row r="47" spans="2:23" ht="12.75">
      <c r="B47" s="22" t="str">
        <f>Hoja3!A49</f>
        <v>XI-09</v>
      </c>
      <c r="C47" s="22">
        <f>Hoja3!B49</f>
        <v>2943</v>
      </c>
      <c r="D47" s="15">
        <f>Hoja3!C49</f>
        <v>10097993.5</v>
      </c>
      <c r="E47" s="15">
        <f>Hoja3!D49</f>
        <v>30047918.85</v>
      </c>
      <c r="F47" s="15">
        <f>Hoja3!E49</f>
        <v>41453773.25</v>
      </c>
      <c r="G47" s="15">
        <f>Hoja3!F49</f>
        <v>33856205.64</v>
      </c>
      <c r="H47" s="15">
        <f>Hoja3!G49</f>
        <v>8875943.75</v>
      </c>
      <c r="I47" s="15">
        <f>Hoja3!H49</f>
        <v>124331834.99</v>
      </c>
      <c r="J47" s="15">
        <f>Hoja3!I49</f>
        <v>13541</v>
      </c>
      <c r="K47" s="15">
        <f>Hoja3!J49</f>
        <v>4341384.66</v>
      </c>
      <c r="L47" s="15">
        <f>Hoja3!K49</f>
        <v>10859336.29</v>
      </c>
      <c r="M47" s="15">
        <f>Hoja3!L49</f>
        <v>21568100.38</v>
      </c>
      <c r="N47" s="15">
        <f>Hoja3!M49</f>
        <v>26174519.03</v>
      </c>
      <c r="O47" s="15">
        <f>Hoja3!N49</f>
        <v>41731955.62</v>
      </c>
      <c r="P47" s="15">
        <f>Hoja3!O49</f>
        <v>104675295.98</v>
      </c>
      <c r="R47" s="16">
        <f>Hoja3!P49</f>
        <v>-10598</v>
      </c>
      <c r="S47" s="16">
        <f>Hoja3!Q49</f>
        <v>19656539.01</v>
      </c>
      <c r="T47" s="28"/>
      <c r="U47" s="28">
        <f t="shared" si="0"/>
        <v>-10598</v>
      </c>
      <c r="W47" s="21">
        <f t="shared" si="1"/>
        <v>19656539.00999999</v>
      </c>
    </row>
    <row r="48" spans="2:23" ht="12.75">
      <c r="B48" s="22" t="str">
        <f>Hoja3!A50</f>
        <v>I-10</v>
      </c>
      <c r="C48" s="22">
        <f>Hoja3!B50</f>
        <v>2905</v>
      </c>
      <c r="D48" s="15">
        <f>Hoja3!C50</f>
        <v>7814048.58</v>
      </c>
      <c r="E48" s="15">
        <f>Hoja3!D50</f>
        <v>25176532.95</v>
      </c>
      <c r="F48" s="15">
        <f>Hoja3!E50</f>
        <v>33894714.95</v>
      </c>
      <c r="G48" s="15">
        <f>Hoja3!F50</f>
        <v>24257273.77</v>
      </c>
      <c r="H48" s="15">
        <f>Hoja3!G50</f>
        <v>6354408.41</v>
      </c>
      <c r="I48" s="15">
        <f>Hoja3!H50</f>
        <v>97496978.66</v>
      </c>
      <c r="J48" s="15">
        <f>Hoja3!I50</f>
        <v>13740</v>
      </c>
      <c r="K48" s="15">
        <f>Hoja3!J50</f>
        <v>5689020.45</v>
      </c>
      <c r="L48" s="15">
        <f>Hoja3!K50</f>
        <v>15850970.95</v>
      </c>
      <c r="M48" s="15">
        <f>Hoja3!L50</f>
        <v>26964655.49</v>
      </c>
      <c r="N48" s="15">
        <f>Hoja3!M50</f>
        <v>25452142.31</v>
      </c>
      <c r="O48" s="15">
        <f>Hoja3!N50</f>
        <v>48140737.97</v>
      </c>
      <c r="P48" s="15">
        <f>Hoja3!O50</f>
        <v>122097527.17</v>
      </c>
      <c r="R48" s="16">
        <f>Hoja3!P50</f>
        <v>-10835</v>
      </c>
      <c r="S48" s="16">
        <f>Hoja3!Q50</f>
        <v>-24600548.51</v>
      </c>
      <c r="T48" s="28"/>
      <c r="U48" s="28">
        <f t="shared" si="0"/>
        <v>-10835</v>
      </c>
      <c r="W48" s="21">
        <f t="shared" si="1"/>
        <v>-24600548.510000005</v>
      </c>
    </row>
    <row r="49" spans="2:23" ht="12.75">
      <c r="B49" s="22" t="str">
        <f>Hoja3!A51</f>
        <v>III-10</v>
      </c>
      <c r="C49" s="22">
        <f>Hoja3!B51</f>
        <v>2446</v>
      </c>
      <c r="D49" s="15">
        <f>Hoja3!C51</f>
        <v>6300582.3</v>
      </c>
      <c r="E49" s="15">
        <f>Hoja3!D51</f>
        <v>21897776.42</v>
      </c>
      <c r="F49" s="15">
        <f>Hoja3!E51</f>
        <v>25825865.43</v>
      </c>
      <c r="G49" s="15">
        <f>Hoja3!F51</f>
        <v>20869218.81</v>
      </c>
      <c r="H49" s="15">
        <f>Hoja3!G51</f>
        <v>6654271.29</v>
      </c>
      <c r="I49" s="15">
        <f>Hoja3!H51</f>
        <v>81547714.25</v>
      </c>
      <c r="J49" s="15">
        <f>Hoja3!I51</f>
        <v>12947</v>
      </c>
      <c r="K49" s="15">
        <f>Hoja3!J51</f>
        <v>7373497.78</v>
      </c>
      <c r="L49" s="15">
        <f>Hoja3!K51</f>
        <v>14343516.7</v>
      </c>
      <c r="M49" s="15">
        <f>Hoja3!L51</f>
        <v>28061949.36</v>
      </c>
      <c r="N49" s="15">
        <f>Hoja3!M51</f>
        <v>27592556.05</v>
      </c>
      <c r="O49" s="15">
        <f>Hoja3!N51</f>
        <v>47616013.22</v>
      </c>
      <c r="P49" s="15">
        <f>Hoja3!O51</f>
        <v>124987533.11</v>
      </c>
      <c r="R49" s="16">
        <f>Hoja3!P51</f>
        <v>-10501</v>
      </c>
      <c r="S49" s="16">
        <f>Hoja3!Q51</f>
        <v>-43439818.86</v>
      </c>
      <c r="T49" s="28"/>
      <c r="U49" s="28">
        <f t="shared" si="0"/>
        <v>-10501</v>
      </c>
      <c r="W49" s="21">
        <f t="shared" si="1"/>
        <v>-43439818.86</v>
      </c>
    </row>
    <row r="50" spans="2:23" ht="12.75">
      <c r="B50" s="22" t="str">
        <f>Hoja3!A52</f>
        <v>IV-10</v>
      </c>
      <c r="C50" s="22">
        <f>Hoja3!B52</f>
        <v>75</v>
      </c>
      <c r="D50" s="15">
        <f>Hoja3!C52</f>
        <v>952.88</v>
      </c>
      <c r="E50" s="15">
        <f>Hoja3!D52</f>
        <v>17915.55</v>
      </c>
      <c r="F50" s="15">
        <f>Hoja3!E52</f>
        <v>12357.45</v>
      </c>
      <c r="G50" s="15">
        <f>Hoja3!F52</f>
        <v>64363.85</v>
      </c>
      <c r="H50" s="15">
        <f>Hoja3!G52</f>
        <v>126092.28</v>
      </c>
      <c r="I50" s="15">
        <f>Hoja3!H52</f>
        <v>221682.01</v>
      </c>
      <c r="J50" s="15">
        <f>Hoja3!I52</f>
        <v>0</v>
      </c>
      <c r="K50" s="15">
        <f>Hoja3!J52</f>
        <v>0</v>
      </c>
      <c r="L50" s="15">
        <f>Hoja3!K52</f>
        <v>0</v>
      </c>
      <c r="M50" s="15">
        <f>Hoja3!L52</f>
        <v>0</v>
      </c>
      <c r="N50" s="15">
        <f>Hoja3!M52</f>
        <v>0</v>
      </c>
      <c r="O50" s="15">
        <f>Hoja3!N52</f>
        <v>0</v>
      </c>
      <c r="P50" s="15">
        <f>Hoja3!O52</f>
        <v>0</v>
      </c>
      <c r="R50" s="16">
        <f>Hoja3!P52</f>
        <v>75</v>
      </c>
      <c r="S50" s="16">
        <f>Hoja3!Q52</f>
        <v>221682.01</v>
      </c>
      <c r="T50" s="28"/>
      <c r="U50" s="28">
        <f t="shared" si="0"/>
        <v>75</v>
      </c>
      <c r="W50" s="21">
        <f t="shared" si="1"/>
        <v>221682.01</v>
      </c>
    </row>
    <row r="51" spans="2:23" ht="12.75">
      <c r="B51" s="22" t="str">
        <f>Hoja3!A53</f>
        <v>V-10</v>
      </c>
      <c r="C51" s="22">
        <f>Hoja3!B53</f>
        <v>1914</v>
      </c>
      <c r="D51" s="15">
        <f>Hoja3!C53</f>
        <v>9458228.74</v>
      </c>
      <c r="E51" s="15">
        <f>Hoja3!D53</f>
        <v>22296449.93</v>
      </c>
      <c r="F51" s="15">
        <f>Hoja3!E53</f>
        <v>21829005.1</v>
      </c>
      <c r="G51" s="15">
        <f>Hoja3!F53</f>
        <v>16587086.66</v>
      </c>
      <c r="H51" s="15">
        <f>Hoja3!G53</f>
        <v>4627071.64</v>
      </c>
      <c r="I51" s="15">
        <f>Hoja3!H53</f>
        <v>74797842.07</v>
      </c>
      <c r="J51" s="15">
        <f>Hoja3!I53</f>
        <v>12223</v>
      </c>
      <c r="K51" s="15">
        <f>Hoja3!J53</f>
        <v>7768732.99</v>
      </c>
      <c r="L51" s="15">
        <f>Hoja3!K53</f>
        <v>21623099.87</v>
      </c>
      <c r="M51" s="15">
        <f>Hoja3!L53</f>
        <v>29905488.15</v>
      </c>
      <c r="N51" s="15">
        <f>Hoja3!M53</f>
        <v>29390872.79</v>
      </c>
      <c r="O51" s="15">
        <f>Hoja3!N53</f>
        <v>50139082.55</v>
      </c>
      <c r="P51" s="15">
        <f>Hoja3!O53</f>
        <v>138827276.35</v>
      </c>
      <c r="R51" s="16">
        <f>Hoja3!P53</f>
        <v>-10309</v>
      </c>
      <c r="S51" s="16">
        <f>Hoja3!Q53</f>
        <v>-64029434.28</v>
      </c>
      <c r="T51" s="28"/>
      <c r="U51" s="28">
        <f t="shared" si="0"/>
        <v>-10309</v>
      </c>
      <c r="W51" s="21">
        <f t="shared" si="1"/>
        <v>-64029434.28</v>
      </c>
    </row>
    <row r="52" spans="2:23" ht="12.75">
      <c r="B52" s="22" t="str">
        <f>Hoja3!A54</f>
        <v>VI-10</v>
      </c>
      <c r="C52" s="22">
        <f>Hoja3!B54</f>
        <v>128</v>
      </c>
      <c r="D52" s="15">
        <f>Hoja3!C54</f>
        <v>8770.07</v>
      </c>
      <c r="E52" s="15">
        <f>Hoja3!D54</f>
        <v>4341.02</v>
      </c>
      <c r="F52" s="15">
        <f>Hoja3!E54</f>
        <v>39720.11</v>
      </c>
      <c r="G52" s="15">
        <f>Hoja3!F54</f>
        <v>58268.9</v>
      </c>
      <c r="H52" s="15">
        <f>Hoja3!G54</f>
        <v>251609.64</v>
      </c>
      <c r="I52" s="15">
        <f>Hoja3!H54</f>
        <v>362709.74</v>
      </c>
      <c r="J52" s="15">
        <f>Hoja3!I54</f>
        <v>0</v>
      </c>
      <c r="K52" s="15">
        <f>Hoja3!J54</f>
        <v>0</v>
      </c>
      <c r="L52" s="15">
        <f>Hoja3!K54</f>
        <v>0</v>
      </c>
      <c r="M52" s="15">
        <f>Hoja3!L54</f>
        <v>0</v>
      </c>
      <c r="N52" s="15">
        <f>Hoja3!M54</f>
        <v>0</v>
      </c>
      <c r="O52" s="15">
        <f>Hoja3!N54</f>
        <v>0</v>
      </c>
      <c r="P52" s="15">
        <f>Hoja3!O54</f>
        <v>0</v>
      </c>
      <c r="R52" s="16">
        <f>Hoja3!P54</f>
        <v>128</v>
      </c>
      <c r="S52" s="16">
        <f>Hoja3!Q54</f>
        <v>362709.74</v>
      </c>
      <c r="T52" s="28"/>
      <c r="U52" s="28">
        <f t="shared" si="0"/>
        <v>128</v>
      </c>
      <c r="W52" s="21">
        <f t="shared" si="1"/>
        <v>362709.74</v>
      </c>
    </row>
    <row r="53" spans="2:23" ht="12.75">
      <c r="B53" s="22" t="str">
        <f>Hoja3!A55</f>
        <v>VII-10</v>
      </c>
      <c r="C53" s="22">
        <f>Hoja3!B55</f>
        <v>1690</v>
      </c>
      <c r="D53" s="15">
        <f>Hoja3!C55</f>
        <v>11437711.03</v>
      </c>
      <c r="E53" s="15">
        <f>Hoja3!D55</f>
        <v>26423841.75</v>
      </c>
      <c r="F53" s="15">
        <f>Hoja3!E55</f>
        <v>36189851.29</v>
      </c>
      <c r="G53" s="15">
        <f>Hoja3!F55</f>
        <v>19154925.73</v>
      </c>
      <c r="H53" s="15">
        <f>Hoja3!G55</f>
        <v>4628167.8</v>
      </c>
      <c r="I53" s="15">
        <f>Hoja3!H55</f>
        <v>97834497.6</v>
      </c>
      <c r="J53" s="15">
        <f>Hoja3!I55</f>
        <v>11595</v>
      </c>
      <c r="K53" s="15">
        <f>Hoja3!J55</f>
        <v>7794001.35</v>
      </c>
      <c r="L53" s="15">
        <f>Hoja3!K55</f>
        <v>21552249.22</v>
      </c>
      <c r="M53" s="15">
        <f>Hoja3!L55</f>
        <v>27845397.79</v>
      </c>
      <c r="N53" s="15">
        <f>Hoja3!M55</f>
        <v>31128335.6</v>
      </c>
      <c r="O53" s="15">
        <f>Hoja3!N55</f>
        <v>53292558.94</v>
      </c>
      <c r="P53" s="15">
        <f>Hoja3!O55</f>
        <v>141612542.9</v>
      </c>
      <c r="R53" s="16">
        <f>Hoja3!P55</f>
        <v>-9905</v>
      </c>
      <c r="S53" s="16">
        <f>Hoja3!Q55</f>
        <v>-43778045.3</v>
      </c>
      <c r="T53" s="28"/>
      <c r="U53" s="28">
        <f t="shared" si="0"/>
        <v>-9905</v>
      </c>
      <c r="W53" s="21">
        <f t="shared" si="1"/>
        <v>-43778045.30000001</v>
      </c>
    </row>
    <row r="54" spans="2:23" ht="12.75">
      <c r="B54" s="22" t="str">
        <f>Hoja3!A56</f>
        <v>VIII-10</v>
      </c>
      <c r="C54" s="22">
        <f>Hoja3!B56</f>
        <v>229</v>
      </c>
      <c r="D54" s="15">
        <f>Hoja3!C56</f>
        <v>60570.34</v>
      </c>
      <c r="E54" s="15">
        <f>Hoja3!D56</f>
        <v>24265.13</v>
      </c>
      <c r="F54" s="15">
        <f>Hoja3!E56</f>
        <v>40464.77</v>
      </c>
      <c r="G54" s="15">
        <f>Hoja3!F56</f>
        <v>103065.98</v>
      </c>
      <c r="H54" s="15">
        <f>Hoja3!G56</f>
        <v>545989.6</v>
      </c>
      <c r="I54" s="15">
        <f>Hoja3!H56</f>
        <v>774355.82</v>
      </c>
      <c r="J54" s="15">
        <f>Hoja3!I56</f>
        <v>0</v>
      </c>
      <c r="K54" s="15">
        <f>Hoja3!J56</f>
        <v>0</v>
      </c>
      <c r="L54" s="15">
        <f>Hoja3!K56</f>
        <v>0</v>
      </c>
      <c r="M54" s="15">
        <f>Hoja3!L56</f>
        <v>0</v>
      </c>
      <c r="N54" s="15">
        <f>Hoja3!M56</f>
        <v>0</v>
      </c>
      <c r="O54" s="15">
        <f>Hoja3!N56</f>
        <v>0</v>
      </c>
      <c r="P54" s="15">
        <f>Hoja3!O56</f>
        <v>0</v>
      </c>
      <c r="R54" s="16">
        <f>Hoja3!P56</f>
        <v>229</v>
      </c>
      <c r="S54" s="16">
        <f>Hoja3!Q56</f>
        <v>774355.82</v>
      </c>
      <c r="T54" s="28"/>
      <c r="U54" s="28">
        <f t="shared" si="0"/>
        <v>229</v>
      </c>
      <c r="W54" s="21">
        <f t="shared" si="1"/>
        <v>774355.82</v>
      </c>
    </row>
    <row r="55" spans="2:23" ht="12.75">
      <c r="B55" s="22" t="str">
        <f>Hoja3!A57</f>
        <v>IX-10</v>
      </c>
      <c r="C55" s="22">
        <f>Hoja3!B57</f>
        <v>1852</v>
      </c>
      <c r="D55" s="15">
        <f>Hoja3!C57</f>
        <v>13186919.81</v>
      </c>
      <c r="E55" s="15">
        <f>Hoja3!D57</f>
        <v>43003873.53</v>
      </c>
      <c r="F55" s="15">
        <f>Hoja3!E57</f>
        <v>44644157.22</v>
      </c>
      <c r="G55" s="15">
        <f>Hoja3!F57</f>
        <v>22879109.83</v>
      </c>
      <c r="H55" s="15">
        <f>Hoja3!G57</f>
        <v>7669370.76</v>
      </c>
      <c r="I55" s="15">
        <f>Hoja3!H57</f>
        <v>131383431.15</v>
      </c>
      <c r="J55" s="15">
        <f>Hoja3!I57</f>
        <v>12516</v>
      </c>
      <c r="K55" s="15">
        <f>Hoja3!J57</f>
        <v>10447323.77</v>
      </c>
      <c r="L55" s="15">
        <f>Hoja3!K57</f>
        <v>32538883.77</v>
      </c>
      <c r="M55" s="15">
        <f>Hoja3!L57</f>
        <v>43070553.83</v>
      </c>
      <c r="N55" s="15">
        <f>Hoja3!M57</f>
        <v>46000726.49</v>
      </c>
      <c r="O55" s="15">
        <f>Hoja3!N57</f>
        <v>72101108.48</v>
      </c>
      <c r="P55" s="15">
        <f>Hoja3!O57</f>
        <v>204158596.34</v>
      </c>
      <c r="R55" s="16">
        <f>Hoja3!P57</f>
        <v>-10664</v>
      </c>
      <c r="S55" s="16">
        <f>Hoja3!Q57</f>
        <v>-72775165.19</v>
      </c>
      <c r="T55" s="28"/>
      <c r="U55" s="28">
        <f t="shared" si="0"/>
        <v>-10664</v>
      </c>
      <c r="W55" s="21">
        <f t="shared" si="1"/>
        <v>-72775165.19</v>
      </c>
    </row>
    <row r="56" spans="2:23" ht="12.75">
      <c r="B56" s="22" t="str">
        <f>Hoja3!A58</f>
        <v>X-10</v>
      </c>
      <c r="C56" s="22">
        <f>Hoja3!B58</f>
        <v>640</v>
      </c>
      <c r="D56" s="15">
        <f>Hoja3!C58</f>
        <v>1877097.99</v>
      </c>
      <c r="E56" s="15">
        <f>Hoja3!D58</f>
        <v>4943849.66</v>
      </c>
      <c r="F56" s="15">
        <f>Hoja3!E58</f>
        <v>5137497.53</v>
      </c>
      <c r="G56" s="15">
        <f>Hoja3!F58</f>
        <v>1381406.22</v>
      </c>
      <c r="H56" s="15">
        <f>Hoja3!G58</f>
        <v>797403.63</v>
      </c>
      <c r="I56" s="15">
        <f>Hoja3!H58</f>
        <v>14137255.03</v>
      </c>
      <c r="J56" s="15">
        <f>Hoja3!I58</f>
        <v>5639</v>
      </c>
      <c r="K56" s="15">
        <f>Hoja3!J58</f>
        <v>595626.21</v>
      </c>
      <c r="L56" s="15">
        <f>Hoja3!K58</f>
        <v>1269159.83</v>
      </c>
      <c r="M56" s="15">
        <f>Hoja3!L58</f>
        <v>3200158.34</v>
      </c>
      <c r="N56" s="15">
        <f>Hoja3!M58</f>
        <v>3355320.49</v>
      </c>
      <c r="O56" s="15">
        <f>Hoja3!N58</f>
        <v>7146443.06</v>
      </c>
      <c r="P56" s="15">
        <f>Hoja3!O58</f>
        <v>15566707.93</v>
      </c>
      <c r="R56" s="16">
        <f>Hoja3!P58</f>
        <v>-4999</v>
      </c>
      <c r="S56" s="16">
        <f>Hoja3!Q58</f>
        <v>-1429452.9</v>
      </c>
      <c r="T56" s="28"/>
      <c r="U56" s="28">
        <f t="shared" si="0"/>
        <v>-4999</v>
      </c>
      <c r="W56" s="21">
        <f t="shared" si="1"/>
        <v>-1429452.9000000004</v>
      </c>
    </row>
    <row r="57" spans="2:23" ht="12.75">
      <c r="B57" s="22" t="str">
        <f>Hoja3!A59</f>
        <v>XI-10</v>
      </c>
      <c r="C57" s="22">
        <f>Hoja3!B59</f>
        <v>1336</v>
      </c>
      <c r="D57" s="15">
        <f>Hoja3!C59</f>
        <v>13548955.35</v>
      </c>
      <c r="E57" s="15">
        <f>Hoja3!D59</f>
        <v>30543144.7</v>
      </c>
      <c r="F57" s="15">
        <f>Hoja3!E59</f>
        <v>33591366.54</v>
      </c>
      <c r="G57" s="15">
        <f>Hoja3!F59</f>
        <v>17764760.18</v>
      </c>
      <c r="H57" s="15">
        <f>Hoja3!G59</f>
        <v>4500220.8</v>
      </c>
      <c r="I57" s="15">
        <f>Hoja3!H59</f>
        <v>99948447.57</v>
      </c>
      <c r="J57" s="15">
        <f>Hoja3!I59</f>
        <v>6732</v>
      </c>
      <c r="K57" s="15">
        <f>Hoja3!J59</f>
        <v>6026590.67</v>
      </c>
      <c r="L57" s="15">
        <f>Hoja3!K59</f>
        <v>20098292.75</v>
      </c>
      <c r="M57" s="15">
        <f>Hoja3!L59</f>
        <v>29938217.63</v>
      </c>
      <c r="N57" s="15">
        <f>Hoja3!M59</f>
        <v>24869755.41</v>
      </c>
      <c r="O57" s="15">
        <f>Hoja3!N59</f>
        <v>38545042.08</v>
      </c>
      <c r="P57" s="15">
        <f>Hoja3!O59</f>
        <v>119477898.54</v>
      </c>
      <c r="R57" s="16">
        <f>Hoja3!P59</f>
        <v>-5396</v>
      </c>
      <c r="S57" s="16">
        <f>Hoja3!Q59</f>
        <v>-19529450.97</v>
      </c>
      <c r="T57" s="28"/>
      <c r="U57" s="28">
        <f t="shared" si="0"/>
        <v>-5396</v>
      </c>
      <c r="W57" s="21">
        <f t="shared" si="1"/>
        <v>-19529450.970000014</v>
      </c>
    </row>
    <row r="58" spans="2:23" ht="12.75">
      <c r="B58" s="22" t="str">
        <f>Hoja3!A60</f>
        <v>XII-10</v>
      </c>
      <c r="C58" s="22">
        <f>Hoja3!B60</f>
        <v>454</v>
      </c>
      <c r="D58" s="15">
        <f>Hoja3!C60</f>
        <v>495183.57</v>
      </c>
      <c r="E58" s="15">
        <f>Hoja3!D60</f>
        <v>2930480.54</v>
      </c>
      <c r="F58" s="15">
        <f>Hoja3!E60</f>
        <v>3214913.49</v>
      </c>
      <c r="G58" s="15">
        <f>Hoja3!F60</f>
        <v>2191095.29</v>
      </c>
      <c r="H58" s="15">
        <f>Hoja3!G60</f>
        <v>658097.09</v>
      </c>
      <c r="I58" s="15">
        <f>Hoja3!H60</f>
        <v>9489769.98</v>
      </c>
      <c r="J58" s="15">
        <f>Hoja3!I60</f>
        <v>1986</v>
      </c>
      <c r="K58" s="15">
        <f>Hoja3!J60</f>
        <v>913510.18</v>
      </c>
      <c r="L58" s="15">
        <f>Hoja3!K60</f>
        <v>3320697.52</v>
      </c>
      <c r="M58" s="15">
        <f>Hoja3!L60</f>
        <v>2626627.77</v>
      </c>
      <c r="N58" s="15">
        <f>Hoja3!M60</f>
        <v>3557357.78</v>
      </c>
      <c r="O58" s="15">
        <f>Hoja3!N60</f>
        <v>4788134.58</v>
      </c>
      <c r="P58" s="15">
        <f>Hoja3!O60</f>
        <v>15206327.83</v>
      </c>
      <c r="R58" s="16">
        <f>Hoja3!P60</f>
        <v>-1532</v>
      </c>
      <c r="S58" s="16">
        <f>Hoja3!Q60</f>
        <v>-5716557.85</v>
      </c>
      <c r="T58" s="28"/>
      <c r="U58" s="28">
        <f t="shared" si="0"/>
        <v>-1532</v>
      </c>
      <c r="W58" s="21">
        <f t="shared" si="1"/>
        <v>-5716557.85</v>
      </c>
    </row>
    <row r="59" spans="2:23" ht="12.75">
      <c r="B59" s="22" t="str">
        <f>Hoja3!A61</f>
        <v>I-11</v>
      </c>
      <c r="C59" s="22">
        <f>Hoja3!B61</f>
        <v>2099</v>
      </c>
      <c r="D59" s="15">
        <f>Hoja3!C61</f>
        <v>18825809.32</v>
      </c>
      <c r="E59" s="15">
        <f>Hoja3!D61</f>
        <v>39880328.27</v>
      </c>
      <c r="F59" s="15">
        <f>Hoja3!E61</f>
        <v>49271019.17</v>
      </c>
      <c r="G59" s="15">
        <f>Hoja3!F61</f>
        <v>22576041.79</v>
      </c>
      <c r="H59" s="15">
        <f>Hoja3!G61</f>
        <v>4974723.53</v>
      </c>
      <c r="I59" s="15">
        <f>Hoja3!H61</f>
        <v>135527922.08</v>
      </c>
      <c r="J59" s="15">
        <f>Hoja3!I61</f>
        <v>7509</v>
      </c>
      <c r="K59" s="15">
        <f>Hoja3!J61</f>
        <v>8342802.18</v>
      </c>
      <c r="L59" s="15">
        <f>Hoja3!K61</f>
        <v>19798259.38</v>
      </c>
      <c r="M59" s="15">
        <f>Hoja3!L61</f>
        <v>31880934.69</v>
      </c>
      <c r="N59" s="15">
        <f>Hoja3!M61</f>
        <v>28984061.58</v>
      </c>
      <c r="O59" s="15">
        <f>Hoja3!N61</f>
        <v>40517510.72</v>
      </c>
      <c r="P59" s="15">
        <f>Hoja3!O61</f>
        <v>129523568.55</v>
      </c>
      <c r="R59" s="16">
        <f>Hoja3!P61</f>
        <v>-5410</v>
      </c>
      <c r="S59" s="16">
        <f>Hoja3!Q61</f>
        <v>6004353.53</v>
      </c>
      <c r="T59" s="28"/>
      <c r="U59" s="28">
        <f t="shared" si="0"/>
        <v>-5410</v>
      </c>
      <c r="W59" s="21">
        <f t="shared" si="1"/>
        <v>6004353.530000016</v>
      </c>
    </row>
    <row r="60" spans="2:23" ht="12.75">
      <c r="B60" s="22" t="str">
        <f>Hoja3!A62</f>
        <v>II-11</v>
      </c>
      <c r="C60" s="22">
        <f>Hoja3!B62</f>
        <v>137</v>
      </c>
      <c r="D60" s="15">
        <f>Hoja3!C62</f>
        <v>28756.78</v>
      </c>
      <c r="E60" s="15">
        <f>Hoja3!D62</f>
        <v>21465.55</v>
      </c>
      <c r="F60" s="15">
        <f>Hoja3!E62</f>
        <v>61201.17</v>
      </c>
      <c r="G60" s="15">
        <f>Hoja3!F62</f>
        <v>64174.42</v>
      </c>
      <c r="H60" s="15">
        <f>Hoja3!G62</f>
        <v>341812.28</v>
      </c>
      <c r="I60" s="15">
        <f>Hoja3!H62</f>
        <v>517410.2</v>
      </c>
      <c r="J60" s="15">
        <f>Hoja3!I62</f>
        <v>0</v>
      </c>
      <c r="K60" s="15">
        <f>Hoja3!J62</f>
        <v>0</v>
      </c>
      <c r="L60" s="15">
        <f>Hoja3!K62</f>
        <v>0</v>
      </c>
      <c r="M60" s="15">
        <f>Hoja3!L62</f>
        <v>0</v>
      </c>
      <c r="N60" s="15">
        <f>Hoja3!M62</f>
        <v>0</v>
      </c>
      <c r="O60" s="15">
        <f>Hoja3!N62</f>
        <v>0</v>
      </c>
      <c r="P60" s="15">
        <f>Hoja3!O62</f>
        <v>0</v>
      </c>
      <c r="R60" s="16">
        <f>Hoja3!P62</f>
        <v>137</v>
      </c>
      <c r="S60" s="16">
        <f>Hoja3!Q62</f>
        <v>517410.2</v>
      </c>
      <c r="T60" s="28"/>
      <c r="U60" s="28">
        <f t="shared" si="0"/>
        <v>137</v>
      </c>
      <c r="W60" s="21">
        <f t="shared" si="1"/>
        <v>517410.2</v>
      </c>
    </row>
    <row r="61" spans="2:23" ht="12.75">
      <c r="B61" s="22" t="str">
        <f>Hoja3!A63</f>
        <v>III-11</v>
      </c>
      <c r="C61" s="22">
        <f>Hoja3!B63</f>
        <v>60859</v>
      </c>
      <c r="D61" s="15">
        <f>Hoja3!C63</f>
        <v>18822830.22</v>
      </c>
      <c r="E61" s="15">
        <f>Hoja3!D63</f>
        <v>44487100.99</v>
      </c>
      <c r="F61" s="15">
        <f>Hoja3!E63</f>
        <v>37093370.78</v>
      </c>
      <c r="G61" s="15">
        <f>Hoja3!F63</f>
        <v>22872471.85</v>
      </c>
      <c r="H61" s="15">
        <f>Hoja3!G63</f>
        <v>339734906.81</v>
      </c>
      <c r="I61" s="15">
        <f>Hoja3!H63</f>
        <v>463010680.65</v>
      </c>
      <c r="J61" s="15">
        <f>Hoja3!I63</f>
        <v>8763</v>
      </c>
      <c r="K61" s="15">
        <f>Hoja3!J63</f>
        <v>5820211.48</v>
      </c>
      <c r="L61" s="15">
        <f>Hoja3!K63</f>
        <v>18040413.29</v>
      </c>
      <c r="M61" s="15">
        <f>Hoja3!L63</f>
        <v>25329976.09</v>
      </c>
      <c r="N61" s="15">
        <f>Hoja3!M63</f>
        <v>28470235.23</v>
      </c>
      <c r="O61" s="15">
        <f>Hoja3!N63</f>
        <v>45833199.78</v>
      </c>
      <c r="P61" s="15">
        <f>Hoja3!O63</f>
        <v>123494035.87</v>
      </c>
      <c r="R61" s="16">
        <f>Hoja3!P63</f>
        <v>52096</v>
      </c>
      <c r="S61" s="16">
        <f>Hoja3!Q63</f>
        <v>339516644.78</v>
      </c>
      <c r="T61" s="28"/>
      <c r="U61" s="28">
        <f t="shared" si="0"/>
        <v>52096</v>
      </c>
      <c r="W61" s="21">
        <f t="shared" si="1"/>
        <v>339516644.78</v>
      </c>
    </row>
    <row r="62" spans="2:23" ht="12.75">
      <c r="B62" s="22" t="str">
        <f>Hoja3!A64</f>
        <v>IV-11</v>
      </c>
      <c r="C62" s="22">
        <f>Hoja3!B64</f>
        <v>1013</v>
      </c>
      <c r="D62" s="15">
        <f>Hoja3!C64</f>
        <v>37818.5</v>
      </c>
      <c r="E62" s="15">
        <f>Hoja3!D64</f>
        <v>17178.14</v>
      </c>
      <c r="F62" s="15">
        <f>Hoja3!E64</f>
        <v>118731.13</v>
      </c>
      <c r="G62" s="15">
        <f>Hoja3!F64</f>
        <v>178722.43</v>
      </c>
      <c r="H62" s="15">
        <f>Hoja3!G64</f>
        <v>762074.86</v>
      </c>
      <c r="I62" s="15">
        <f>Hoja3!H64</f>
        <v>1114525.06</v>
      </c>
      <c r="J62" s="15">
        <f>Hoja3!I64</f>
        <v>0</v>
      </c>
      <c r="K62" s="15">
        <f>Hoja3!J64</f>
        <v>0</v>
      </c>
      <c r="L62" s="15">
        <f>Hoja3!K64</f>
        <v>0</v>
      </c>
      <c r="M62" s="15">
        <f>Hoja3!L64</f>
        <v>0</v>
      </c>
      <c r="N62" s="15">
        <f>Hoja3!M64</f>
        <v>0</v>
      </c>
      <c r="O62" s="15">
        <f>Hoja3!N64</f>
        <v>0</v>
      </c>
      <c r="P62" s="15">
        <f>Hoja3!O64</f>
        <v>0</v>
      </c>
      <c r="R62" s="16">
        <f>Hoja3!P64</f>
        <v>1013</v>
      </c>
      <c r="S62" s="16">
        <f>Hoja3!Q64</f>
        <v>1114525.06</v>
      </c>
      <c r="T62" s="28"/>
      <c r="U62" s="28">
        <f t="shared" si="0"/>
        <v>1013</v>
      </c>
      <c r="W62" s="21">
        <f t="shared" si="1"/>
        <v>1114525.06</v>
      </c>
    </row>
    <row r="63" spans="2:23" ht="12.75">
      <c r="B63" s="22" t="str">
        <f>Hoja3!A65</f>
        <v>V-11</v>
      </c>
      <c r="C63" s="22">
        <f>Hoja3!B65</f>
        <v>1880</v>
      </c>
      <c r="D63" s="15">
        <f>Hoja3!C65</f>
        <v>24785624.08</v>
      </c>
      <c r="E63" s="15">
        <f>Hoja3!D65</f>
        <v>54235489.62</v>
      </c>
      <c r="F63" s="15">
        <f>Hoja3!E65</f>
        <v>56203277.58</v>
      </c>
      <c r="G63" s="15">
        <f>Hoja3!F65</f>
        <v>24749768.96</v>
      </c>
      <c r="H63" s="15">
        <f>Hoja3!G65</f>
        <v>5419147.44</v>
      </c>
      <c r="I63" s="15">
        <f>Hoja3!H65</f>
        <v>165393307.68</v>
      </c>
      <c r="J63" s="15">
        <f>Hoja3!I65</f>
        <v>10899</v>
      </c>
      <c r="K63" s="15">
        <f>Hoja3!J65</f>
        <v>8483020.58</v>
      </c>
      <c r="L63" s="15">
        <f>Hoja3!K65</f>
        <v>26641070.87</v>
      </c>
      <c r="M63" s="15">
        <f>Hoja3!L65</f>
        <v>26117162.02</v>
      </c>
      <c r="N63" s="15">
        <f>Hoja3!M65</f>
        <v>26265449.03</v>
      </c>
      <c r="O63" s="15">
        <f>Hoja3!N65</f>
        <v>61505862.89</v>
      </c>
      <c r="P63" s="15">
        <f>Hoja3!O65</f>
        <v>149012565.39</v>
      </c>
      <c r="R63" s="16">
        <f>Hoja3!P65</f>
        <v>-9019</v>
      </c>
      <c r="S63" s="16">
        <f>Hoja3!Q65</f>
        <v>16380742.29</v>
      </c>
      <c r="T63" s="28"/>
      <c r="U63" s="28">
        <f t="shared" si="0"/>
        <v>-9019</v>
      </c>
      <c r="W63" s="21">
        <f t="shared" si="1"/>
        <v>16380742.290000021</v>
      </c>
    </row>
    <row r="64" spans="2:23" ht="12.75">
      <c r="B64" s="22" t="str">
        <f>Hoja3!A66</f>
        <v>VI-11</v>
      </c>
      <c r="C64" s="22">
        <f>Hoja3!B66</f>
        <v>63</v>
      </c>
      <c r="D64" s="15">
        <f>Hoja3!C66</f>
        <v>3060.92</v>
      </c>
      <c r="E64" s="15">
        <f>Hoja3!D66</f>
        <v>0</v>
      </c>
      <c r="F64" s="15">
        <f>Hoja3!E66</f>
        <v>5580.01</v>
      </c>
      <c r="G64" s="15">
        <f>Hoja3!F66</f>
        <v>19466.5</v>
      </c>
      <c r="H64" s="15">
        <f>Hoja3!G66</f>
        <v>155839.16</v>
      </c>
      <c r="I64" s="15">
        <f>Hoja3!H66</f>
        <v>183946.59</v>
      </c>
      <c r="J64" s="15">
        <f>Hoja3!I66</f>
        <v>0</v>
      </c>
      <c r="K64" s="15">
        <f>Hoja3!J66</f>
        <v>0</v>
      </c>
      <c r="L64" s="15">
        <f>Hoja3!K66</f>
        <v>0</v>
      </c>
      <c r="M64" s="15">
        <f>Hoja3!L66</f>
        <v>0</v>
      </c>
      <c r="N64" s="15">
        <f>Hoja3!M66</f>
        <v>0</v>
      </c>
      <c r="O64" s="15">
        <f>Hoja3!N66</f>
        <v>0</v>
      </c>
      <c r="P64" s="15">
        <f>Hoja3!O66</f>
        <v>0</v>
      </c>
      <c r="R64" s="16">
        <f>Hoja3!P66</f>
        <v>63</v>
      </c>
      <c r="S64" s="16">
        <f>Hoja3!Q66</f>
        <v>183946.59</v>
      </c>
      <c r="T64" s="28"/>
      <c r="U64" s="28">
        <f t="shared" si="0"/>
        <v>63</v>
      </c>
      <c r="W64" s="21">
        <f t="shared" si="1"/>
        <v>183946.59</v>
      </c>
    </row>
    <row r="65" spans="2:23" ht="12.75">
      <c r="B65" s="22" t="str">
        <f>Hoja3!A67</f>
        <v>VII-11</v>
      </c>
      <c r="C65" s="22">
        <f>Hoja3!B67</f>
        <v>1830</v>
      </c>
      <c r="D65" s="15">
        <f>Hoja3!C67</f>
        <v>18921951.56</v>
      </c>
      <c r="E65" s="15">
        <f>Hoja3!D67</f>
        <v>48515968.44</v>
      </c>
      <c r="F65" s="15">
        <f>Hoja3!E67</f>
        <v>39937344.65</v>
      </c>
      <c r="G65" s="15">
        <f>Hoja3!F67</f>
        <v>21884086.67</v>
      </c>
      <c r="H65" s="15">
        <f>Hoja3!G67</f>
        <v>3953008.36</v>
      </c>
      <c r="I65" s="15">
        <f>Hoja3!H67</f>
        <v>133212359.68</v>
      </c>
      <c r="J65" s="15">
        <f>Hoja3!I67</f>
        <v>12347</v>
      </c>
      <c r="K65" s="15">
        <f>Hoja3!J67</f>
        <v>21160488.38</v>
      </c>
      <c r="L65" s="15">
        <f>Hoja3!K67</f>
        <v>42017369.41</v>
      </c>
      <c r="M65" s="15">
        <f>Hoja3!L67</f>
        <v>60909789.79</v>
      </c>
      <c r="N65" s="15">
        <f>Hoja3!M67</f>
        <v>47738175.03</v>
      </c>
      <c r="O65" s="15">
        <f>Hoja3!N67</f>
        <v>62828897.52</v>
      </c>
      <c r="P65" s="15">
        <f>Hoja3!O67</f>
        <v>234654720.13</v>
      </c>
      <c r="R65" s="16">
        <f>Hoja3!P67</f>
        <v>-10517</v>
      </c>
      <c r="S65" s="16">
        <f>Hoja3!Q67</f>
        <v>-101442360.45</v>
      </c>
      <c r="T65" s="28"/>
      <c r="U65" s="28">
        <f t="shared" si="0"/>
        <v>-10517</v>
      </c>
      <c r="W65" s="21">
        <f t="shared" si="1"/>
        <v>-101442360.44999999</v>
      </c>
    </row>
    <row r="66" spans="2:23" ht="12.75">
      <c r="B66" s="22" t="str">
        <f>Hoja3!A68</f>
        <v>VIII-11</v>
      </c>
      <c r="C66" s="22">
        <f>Hoja3!B68</f>
        <v>120</v>
      </c>
      <c r="D66" s="15">
        <f>Hoja3!C68</f>
        <v>6856.83</v>
      </c>
      <c r="E66" s="15">
        <f>Hoja3!D68</f>
        <v>4078.1</v>
      </c>
      <c r="F66" s="15">
        <f>Hoja3!E68</f>
        <v>3609.96</v>
      </c>
      <c r="G66" s="15">
        <f>Hoja3!F68</f>
        <v>30069.14</v>
      </c>
      <c r="H66" s="15">
        <f>Hoja3!G68</f>
        <v>125891.27</v>
      </c>
      <c r="I66" s="15">
        <f>Hoja3!H68</f>
        <v>170505.3</v>
      </c>
      <c r="J66" s="15">
        <f>Hoja3!I68</f>
        <v>0</v>
      </c>
      <c r="K66" s="15">
        <f>Hoja3!J68</f>
        <v>0</v>
      </c>
      <c r="L66" s="15">
        <f>Hoja3!K68</f>
        <v>0</v>
      </c>
      <c r="M66" s="15">
        <f>Hoja3!L68</f>
        <v>0</v>
      </c>
      <c r="N66" s="15">
        <f>Hoja3!M68</f>
        <v>0</v>
      </c>
      <c r="O66" s="15">
        <f>Hoja3!N68</f>
        <v>0</v>
      </c>
      <c r="P66" s="15">
        <f>Hoja3!O68</f>
        <v>0</v>
      </c>
      <c r="R66" s="16">
        <f>Hoja3!P68</f>
        <v>120</v>
      </c>
      <c r="S66" s="16">
        <f>Hoja3!Q68</f>
        <v>170505.3</v>
      </c>
      <c r="T66" s="28"/>
      <c r="U66" s="28">
        <f t="shared" si="0"/>
        <v>120</v>
      </c>
      <c r="W66" s="21">
        <f t="shared" si="1"/>
        <v>170505.3</v>
      </c>
    </row>
    <row r="67" spans="2:23" ht="12.75">
      <c r="B67" s="22" t="str">
        <f>Hoja3!A69</f>
        <v>IX-11</v>
      </c>
      <c r="C67" s="22">
        <f>Hoja3!B69</f>
        <v>1429</v>
      </c>
      <c r="D67" s="15">
        <f>Hoja3!C69</f>
        <v>14661347.2</v>
      </c>
      <c r="E67" s="15">
        <f>Hoja3!D69</f>
        <v>86527768.06</v>
      </c>
      <c r="F67" s="15">
        <f>Hoja3!E69</f>
        <v>54010067.62</v>
      </c>
      <c r="G67" s="15">
        <f>Hoja3!F69</f>
        <v>20134235.5</v>
      </c>
      <c r="H67" s="15">
        <f>Hoja3!G69</f>
        <v>2428138.76</v>
      </c>
      <c r="I67" s="15">
        <f>Hoja3!H69</f>
        <v>177761557.14</v>
      </c>
      <c r="J67" s="15">
        <f>Hoja3!I69</f>
        <v>12471</v>
      </c>
      <c r="K67" s="15">
        <f>Hoja3!J69</f>
        <v>20929398.49</v>
      </c>
      <c r="L67" s="15">
        <f>Hoja3!K69</f>
        <v>57623680.54</v>
      </c>
      <c r="M67" s="15">
        <f>Hoja3!L69</f>
        <v>64172559.33</v>
      </c>
      <c r="N67" s="15">
        <f>Hoja3!M69</f>
        <v>53664662.38</v>
      </c>
      <c r="O67" s="15">
        <f>Hoja3!N69</f>
        <v>72091622.07</v>
      </c>
      <c r="P67" s="15">
        <f>Hoja3!O69</f>
        <v>268481922.81</v>
      </c>
      <c r="R67" s="16">
        <f>Hoja3!P69</f>
        <v>-11042</v>
      </c>
      <c r="S67" s="16">
        <f>Hoja3!Q69</f>
        <v>-90720365.67</v>
      </c>
      <c r="T67" s="28"/>
      <c r="U67" s="28">
        <f>C67-J67</f>
        <v>-11042</v>
      </c>
      <c r="W67" s="21">
        <f t="shared" si="1"/>
        <v>-90720365.67000002</v>
      </c>
    </row>
    <row r="68" spans="2:23" ht="12.75">
      <c r="B68" s="22" t="str">
        <f>Hoja3!A70</f>
        <v>X-11</v>
      </c>
      <c r="C68" s="22">
        <f>Hoja3!B70</f>
        <v>32</v>
      </c>
      <c r="D68" s="15">
        <f>Hoja3!C70</f>
        <v>4151.57</v>
      </c>
      <c r="E68" s="15">
        <f>Hoja3!D70</f>
        <v>302.05</v>
      </c>
      <c r="F68" s="15">
        <f>Hoja3!E70</f>
        <v>21132.58</v>
      </c>
      <c r="G68" s="15">
        <f>Hoja3!F70</f>
        <v>14809.62</v>
      </c>
      <c r="H68" s="15">
        <f>Hoja3!G70</f>
        <v>56474.77</v>
      </c>
      <c r="I68" s="15">
        <f>Hoja3!H70</f>
        <v>96870.59</v>
      </c>
      <c r="J68" s="15">
        <f>Hoja3!I70</f>
        <v>0</v>
      </c>
      <c r="K68" s="15">
        <f>Hoja3!J70</f>
        <v>0</v>
      </c>
      <c r="L68" s="15">
        <f>Hoja3!K70</f>
        <v>0</v>
      </c>
      <c r="M68" s="15">
        <f>Hoja3!L70</f>
        <v>0</v>
      </c>
      <c r="N68" s="15">
        <f>Hoja3!M70</f>
        <v>0</v>
      </c>
      <c r="O68" s="15">
        <f>Hoja3!N70</f>
        <v>0</v>
      </c>
      <c r="P68" s="15">
        <f>Hoja3!O70</f>
        <v>0</v>
      </c>
      <c r="R68" s="16">
        <f>Hoja3!P70</f>
        <v>32</v>
      </c>
      <c r="S68" s="16">
        <f>Hoja3!Q70</f>
        <v>96870.59</v>
      </c>
      <c r="T68" s="28"/>
      <c r="U68" s="28">
        <f t="shared" si="0"/>
        <v>32</v>
      </c>
      <c r="W68" s="21">
        <f t="shared" si="1"/>
        <v>96870.59</v>
      </c>
    </row>
    <row r="69" spans="2:23" ht="12.75">
      <c r="B69" s="22" t="str">
        <f>Hoja3!A71</f>
        <v>XI-11</v>
      </c>
      <c r="C69" s="22">
        <f>Hoja3!B71</f>
        <v>1735</v>
      </c>
      <c r="D69" s="15">
        <f>Hoja3!C71</f>
        <v>12731285.89</v>
      </c>
      <c r="E69" s="15">
        <f>Hoja3!D71</f>
        <v>70165514.07</v>
      </c>
      <c r="F69" s="15">
        <f>Hoja3!E71</f>
        <v>60372085.76</v>
      </c>
      <c r="G69" s="15">
        <f>Hoja3!F71</f>
        <v>24289243.1</v>
      </c>
      <c r="H69" s="15">
        <f>Hoja3!G71</f>
        <v>2772158.1</v>
      </c>
      <c r="I69" s="15">
        <f>Hoja3!H71</f>
        <v>170330286.92</v>
      </c>
      <c r="J69" s="15">
        <f>Hoja3!I71</f>
        <v>13288</v>
      </c>
      <c r="K69" s="15">
        <f>Hoja3!J71</f>
        <v>18457762.38</v>
      </c>
      <c r="L69" s="15">
        <f>Hoja3!K71</f>
        <v>60997265.15</v>
      </c>
      <c r="M69" s="15">
        <f>Hoja3!L71</f>
        <v>71780864.57</v>
      </c>
      <c r="N69" s="15">
        <f>Hoja3!M71</f>
        <v>50035647.98</v>
      </c>
      <c r="O69" s="15">
        <f>Hoja3!N71</f>
        <v>72873741.18</v>
      </c>
      <c r="P69" s="15">
        <f>Hoja3!O71</f>
        <v>274145281.26</v>
      </c>
      <c r="R69" s="16">
        <f>Hoja3!P71</f>
        <v>-11553</v>
      </c>
      <c r="S69" s="16">
        <f>Hoja3!Q71</f>
        <v>-103814994.34</v>
      </c>
      <c r="T69" s="28"/>
      <c r="U69" s="28">
        <f t="shared" si="0"/>
        <v>-11553</v>
      </c>
      <c r="W69" s="21">
        <f t="shared" si="1"/>
        <v>-103814994.34</v>
      </c>
    </row>
    <row r="70" spans="2:23" ht="12.75">
      <c r="B70" s="22" t="str">
        <f>Hoja3!A72</f>
        <v>XII-11</v>
      </c>
      <c r="C70" s="22">
        <f>Hoja3!B72</f>
        <v>50</v>
      </c>
      <c r="D70" s="15">
        <f>Hoja3!C72</f>
        <v>35562.75</v>
      </c>
      <c r="E70" s="15">
        <f>Hoja3!D72</f>
        <v>13036.77</v>
      </c>
      <c r="F70" s="15">
        <f>Hoja3!E72</f>
        <v>6929.82</v>
      </c>
      <c r="G70" s="15">
        <f>Hoja3!F72</f>
        <v>4512.55</v>
      </c>
      <c r="H70" s="15">
        <f>Hoja3!G72</f>
        <v>77764.96</v>
      </c>
      <c r="I70" s="15">
        <f>Hoja3!H72</f>
        <v>137806.85</v>
      </c>
      <c r="J70" s="15">
        <f>Hoja3!I72</f>
        <v>0</v>
      </c>
      <c r="K70" s="15">
        <f>Hoja3!J72</f>
        <v>0</v>
      </c>
      <c r="L70" s="15">
        <f>Hoja3!K72</f>
        <v>0</v>
      </c>
      <c r="M70" s="15">
        <f>Hoja3!L72</f>
        <v>0</v>
      </c>
      <c r="N70" s="15">
        <f>Hoja3!M72</f>
        <v>0</v>
      </c>
      <c r="O70" s="15">
        <f>Hoja3!N72</f>
        <v>0</v>
      </c>
      <c r="P70" s="15">
        <f>Hoja3!O72</f>
        <v>0</v>
      </c>
      <c r="R70" s="16">
        <f>Hoja3!P72</f>
        <v>50</v>
      </c>
      <c r="S70" s="16">
        <f>Hoja3!Q72</f>
        <v>137806.85</v>
      </c>
      <c r="T70" s="28"/>
      <c r="U70" s="28">
        <f aca="true" t="shared" si="2" ref="U70:U86">C70-J70</f>
        <v>50</v>
      </c>
      <c r="W70" s="21">
        <f aca="true" t="shared" si="3" ref="W70:W86">I70-P70</f>
        <v>137806.85</v>
      </c>
    </row>
    <row r="71" spans="2:23" ht="12.75">
      <c r="B71" s="22" t="str">
        <f>Hoja3!A73</f>
        <v>I-12</v>
      </c>
      <c r="C71" s="22">
        <f>Hoja3!B73</f>
        <v>1640</v>
      </c>
      <c r="D71" s="15">
        <f>Hoja3!C73</f>
        <v>9172929.35</v>
      </c>
      <c r="E71" s="15">
        <f>Hoja3!D73</f>
        <v>47575510.84</v>
      </c>
      <c r="F71" s="15">
        <f>Hoja3!E73</f>
        <v>41471450.54</v>
      </c>
      <c r="G71" s="15">
        <f>Hoja3!F73</f>
        <v>20001947.53</v>
      </c>
      <c r="H71" s="15">
        <f>Hoja3!G73</f>
        <v>2507516.48</v>
      </c>
      <c r="I71" s="15">
        <f>Hoja3!H73</f>
        <v>120729354.74</v>
      </c>
      <c r="J71" s="15">
        <f>Hoja3!I73</f>
        <v>597068</v>
      </c>
      <c r="K71" s="15">
        <f>Hoja3!J73</f>
        <v>164136814.08</v>
      </c>
      <c r="L71" s="15">
        <f>Hoja3!K73</f>
        <v>286223961.21</v>
      </c>
      <c r="M71" s="15">
        <f>Hoja3!L73</f>
        <v>429968873.31</v>
      </c>
      <c r="N71" s="15">
        <f>Hoja3!M73</f>
        <v>877855528.7</v>
      </c>
      <c r="O71" s="15">
        <f>Hoja3!N73</f>
        <v>2248410599.27</v>
      </c>
      <c r="P71" s="15">
        <f>Hoja3!O73</f>
        <v>4006595776.57</v>
      </c>
      <c r="R71" s="16">
        <f>Hoja3!P73</f>
        <v>-595428</v>
      </c>
      <c r="S71" s="16">
        <f>Hoja3!Q73</f>
        <v>-3885866421.83</v>
      </c>
      <c r="T71" s="28"/>
      <c r="U71" s="28">
        <f t="shared" si="2"/>
        <v>-595428</v>
      </c>
      <c r="W71" s="21">
        <f t="shared" si="3"/>
        <v>-3885866421.8300004</v>
      </c>
    </row>
    <row r="72" spans="2:23" ht="12.75">
      <c r="B72" s="22" t="str">
        <f>Hoja3!A74</f>
        <v>III-12</v>
      </c>
      <c r="C72" s="22">
        <f>Hoja3!B74</f>
        <v>2468</v>
      </c>
      <c r="D72" s="15">
        <f>Hoja3!C74</f>
        <v>9404428.28</v>
      </c>
      <c r="E72" s="15">
        <f>Hoja3!D74</f>
        <v>67017552.02</v>
      </c>
      <c r="F72" s="15">
        <f>Hoja3!E74</f>
        <v>71773398.86</v>
      </c>
      <c r="G72" s="15">
        <f>Hoja3!F74</f>
        <v>34622628.72</v>
      </c>
      <c r="H72" s="15">
        <f>Hoja3!G74</f>
        <v>4617859.44</v>
      </c>
      <c r="I72" s="15">
        <f>Hoja3!H74</f>
        <v>187435867.32</v>
      </c>
      <c r="J72" s="15">
        <f>Hoja3!I74</f>
        <v>7953</v>
      </c>
      <c r="K72" s="15">
        <f>Hoja3!J74</f>
        <v>9274422.87</v>
      </c>
      <c r="L72" s="15">
        <f>Hoja3!K74</f>
        <v>45608312.09</v>
      </c>
      <c r="M72" s="15">
        <f>Hoja3!L74</f>
        <v>45557410.68</v>
      </c>
      <c r="N72" s="15">
        <f>Hoja3!M74</f>
        <v>31607909.41</v>
      </c>
      <c r="O72" s="15">
        <f>Hoja3!N74</f>
        <v>26815337.65</v>
      </c>
      <c r="P72" s="15">
        <f>Hoja3!O74</f>
        <v>158863392.7</v>
      </c>
      <c r="R72" s="16">
        <f>Hoja3!P74</f>
        <v>-5485</v>
      </c>
      <c r="S72" s="16">
        <f>Hoja3!Q74</f>
        <v>28572474.62</v>
      </c>
      <c r="T72" s="28"/>
      <c r="U72" s="28">
        <f t="shared" si="2"/>
        <v>-5485</v>
      </c>
      <c r="W72" s="21">
        <f t="shared" si="3"/>
        <v>28572474.620000005</v>
      </c>
    </row>
    <row r="73" spans="2:23" ht="12.75">
      <c r="B73" s="22" t="str">
        <f>Hoja3!A75</f>
        <v>IV-12</v>
      </c>
      <c r="C73" s="22">
        <f>Hoja3!B75</f>
        <v>87</v>
      </c>
      <c r="D73" s="15">
        <f>Hoja3!C75</f>
        <v>77717.39</v>
      </c>
      <c r="E73" s="15">
        <f>Hoja3!D75</f>
        <v>11636.24</v>
      </c>
      <c r="F73" s="15">
        <f>Hoja3!E75</f>
        <v>11279.16</v>
      </c>
      <c r="G73" s="15">
        <f>Hoja3!F75</f>
        <v>21047.32</v>
      </c>
      <c r="H73" s="15">
        <f>Hoja3!G75</f>
        <v>230036.64</v>
      </c>
      <c r="I73" s="15">
        <f>Hoja3!H75</f>
        <v>351716.75</v>
      </c>
      <c r="J73" s="15">
        <f>Hoja3!I75</f>
        <v>0</v>
      </c>
      <c r="K73" s="15">
        <f>Hoja3!J75</f>
        <v>0</v>
      </c>
      <c r="L73" s="15">
        <f>Hoja3!K75</f>
        <v>0</v>
      </c>
      <c r="M73" s="15">
        <f>Hoja3!L75</f>
        <v>0</v>
      </c>
      <c r="N73" s="15">
        <f>Hoja3!M75</f>
        <v>0</v>
      </c>
      <c r="O73" s="15">
        <f>Hoja3!N75</f>
        <v>0</v>
      </c>
      <c r="P73" s="15">
        <f>Hoja3!O75</f>
        <v>0</v>
      </c>
      <c r="R73" s="16">
        <f>Hoja3!P75</f>
        <v>87</v>
      </c>
      <c r="S73" s="16">
        <f>Hoja3!Q75</f>
        <v>351716.75</v>
      </c>
      <c r="T73" s="28"/>
      <c r="U73" s="28">
        <f t="shared" si="2"/>
        <v>87</v>
      </c>
      <c r="W73" s="21">
        <f t="shared" si="3"/>
        <v>351716.75</v>
      </c>
    </row>
    <row r="74" spans="2:23" ht="12.75">
      <c r="B74" s="22" t="str">
        <f>Hoja3!A76</f>
        <v>V-12</v>
      </c>
      <c r="C74" s="22">
        <f>Hoja3!B76</f>
        <v>3311</v>
      </c>
      <c r="D74" s="15">
        <f>Hoja3!C76</f>
        <v>11899784.25</v>
      </c>
      <c r="E74" s="15">
        <f>Hoja3!D76</f>
        <v>100780289.9</v>
      </c>
      <c r="F74" s="15">
        <f>Hoja3!E76</f>
        <v>89365775.88</v>
      </c>
      <c r="G74" s="15">
        <f>Hoja3!F76</f>
        <v>41479953.51</v>
      </c>
      <c r="H74" s="15">
        <f>Hoja3!G76</f>
        <v>6442280.02</v>
      </c>
      <c r="I74" s="15">
        <f>Hoja3!H76</f>
        <v>249968083.56</v>
      </c>
      <c r="J74" s="15">
        <f>Hoja3!I76</f>
        <v>6815</v>
      </c>
      <c r="K74" s="15">
        <f>Hoja3!J76</f>
        <v>16153451.22</v>
      </c>
      <c r="L74" s="15">
        <f>Hoja3!K76</f>
        <v>83221651.25</v>
      </c>
      <c r="M74" s="15">
        <f>Hoja3!L76</f>
        <v>62334492.94</v>
      </c>
      <c r="N74" s="15">
        <f>Hoja3!M76</f>
        <v>38297395.46</v>
      </c>
      <c r="O74" s="15">
        <f>Hoja3!N76</f>
        <v>22367629.38</v>
      </c>
      <c r="P74" s="15">
        <f>Hoja3!O76</f>
        <v>222374620.25</v>
      </c>
      <c r="R74" s="16">
        <f>Hoja3!P76</f>
        <v>-3504</v>
      </c>
      <c r="S74" s="16">
        <f>Hoja3!Q76</f>
        <v>27593463.31</v>
      </c>
      <c r="T74" s="28"/>
      <c r="U74" s="28">
        <f t="shared" si="2"/>
        <v>-3504</v>
      </c>
      <c r="W74" s="21">
        <f t="shared" si="3"/>
        <v>27593463.310000002</v>
      </c>
    </row>
    <row r="75" spans="2:23" ht="12.75">
      <c r="B75" s="22" t="str">
        <f>Hoja3!A77</f>
        <v>VI-12</v>
      </c>
      <c r="C75" s="22">
        <f>Hoja3!B77</f>
        <v>211</v>
      </c>
      <c r="D75" s="15">
        <f>Hoja3!C77</f>
        <v>25325.81</v>
      </c>
      <c r="E75" s="15">
        <f>Hoja3!D77</f>
        <v>63769.74</v>
      </c>
      <c r="F75" s="15">
        <f>Hoja3!E77</f>
        <v>18333.04</v>
      </c>
      <c r="G75" s="15">
        <f>Hoja3!F77</f>
        <v>116206.56</v>
      </c>
      <c r="H75" s="15">
        <f>Hoja3!G77</f>
        <v>447222.85</v>
      </c>
      <c r="I75" s="15">
        <f>Hoja3!H77</f>
        <v>670858</v>
      </c>
      <c r="J75" s="15">
        <f>Hoja3!I77</f>
        <v>0</v>
      </c>
      <c r="K75" s="15">
        <f>Hoja3!J77</f>
        <v>0</v>
      </c>
      <c r="L75" s="15">
        <f>Hoja3!K77</f>
        <v>0</v>
      </c>
      <c r="M75" s="15">
        <f>Hoja3!L77</f>
        <v>0</v>
      </c>
      <c r="N75" s="15">
        <f>Hoja3!M77</f>
        <v>0</v>
      </c>
      <c r="O75" s="15">
        <f>Hoja3!N77</f>
        <v>0</v>
      </c>
      <c r="P75" s="15">
        <f>Hoja3!O77</f>
        <v>0</v>
      </c>
      <c r="R75" s="16">
        <f>Hoja3!P77</f>
        <v>211</v>
      </c>
      <c r="S75" s="16">
        <f>Hoja3!Q77</f>
        <v>670858</v>
      </c>
      <c r="T75" s="28"/>
      <c r="U75" s="28">
        <f t="shared" si="2"/>
        <v>211</v>
      </c>
      <c r="W75" s="21">
        <f t="shared" si="3"/>
        <v>670858</v>
      </c>
    </row>
    <row r="76" spans="2:23" ht="12.75">
      <c r="B76" s="22" t="str">
        <f>Hoja3!A78</f>
        <v>VII-12</v>
      </c>
      <c r="C76" s="22">
        <f>Hoja3!B78</f>
        <v>2741</v>
      </c>
      <c r="D76" s="15">
        <f>Hoja3!C78</f>
        <v>10313893.65</v>
      </c>
      <c r="E76" s="15">
        <f>Hoja3!D78</f>
        <v>115211689.72</v>
      </c>
      <c r="F76" s="15">
        <f>Hoja3!E78</f>
        <v>98616529.48</v>
      </c>
      <c r="G76" s="15">
        <f>Hoja3!F78</f>
        <v>39325508.15</v>
      </c>
      <c r="H76" s="15">
        <f>Hoja3!G78</f>
        <v>5075478.54</v>
      </c>
      <c r="I76" s="15">
        <f>Hoja3!H78</f>
        <v>268543099.54</v>
      </c>
      <c r="J76" s="15">
        <f>Hoja3!I78</f>
        <v>48454</v>
      </c>
      <c r="K76" s="15">
        <f>Hoja3!J78</f>
        <v>9969915.36</v>
      </c>
      <c r="L76" s="15">
        <f>Hoja3!K78</f>
        <v>46092734.95</v>
      </c>
      <c r="M76" s="15">
        <f>Hoja3!L78</f>
        <v>39811086.34</v>
      </c>
      <c r="N76" s="15">
        <f>Hoja3!M78</f>
        <v>23668197.17</v>
      </c>
      <c r="O76" s="15">
        <f>Hoja3!N78</f>
        <v>20050569.38</v>
      </c>
      <c r="P76" s="15">
        <f>Hoja3!O78</f>
        <v>139592503.2</v>
      </c>
      <c r="R76" s="16">
        <f>Hoja3!P78</f>
        <v>-45713</v>
      </c>
      <c r="S76" s="16">
        <f>Hoja3!Q78</f>
        <v>128950596.34</v>
      </c>
      <c r="T76" s="28"/>
      <c r="U76" s="28">
        <f t="shared" si="2"/>
        <v>-45713</v>
      </c>
      <c r="W76" s="21">
        <f t="shared" si="3"/>
        <v>128950596.34000003</v>
      </c>
    </row>
    <row r="77" spans="2:23" ht="12.75">
      <c r="B77" s="22" t="str">
        <f>Hoja3!A79</f>
        <v>VIII-12</v>
      </c>
      <c r="C77" s="22">
        <f>Hoja3!B79</f>
        <v>190</v>
      </c>
      <c r="D77" s="15">
        <f>Hoja3!C79</f>
        <v>29429.7</v>
      </c>
      <c r="E77" s="15">
        <f>Hoja3!D79</f>
        <v>47511.86</v>
      </c>
      <c r="F77" s="15">
        <f>Hoja3!E79</f>
        <v>64365.27</v>
      </c>
      <c r="G77" s="15">
        <f>Hoja3!F79</f>
        <v>133753.92</v>
      </c>
      <c r="H77" s="15">
        <f>Hoja3!G79</f>
        <v>777543.34</v>
      </c>
      <c r="I77" s="15">
        <f>Hoja3!H79</f>
        <v>1052604.09</v>
      </c>
      <c r="J77" s="15">
        <f>Hoja3!I79</f>
        <v>0</v>
      </c>
      <c r="K77" s="15">
        <f>Hoja3!J79</f>
        <v>0</v>
      </c>
      <c r="L77" s="15">
        <f>Hoja3!K79</f>
        <v>0</v>
      </c>
      <c r="M77" s="15">
        <f>Hoja3!L79</f>
        <v>0</v>
      </c>
      <c r="N77" s="15">
        <f>Hoja3!M79</f>
        <v>0</v>
      </c>
      <c r="O77" s="15">
        <f>Hoja3!N79</f>
        <v>0</v>
      </c>
      <c r="P77" s="15">
        <f>Hoja3!O79</f>
        <v>0</v>
      </c>
      <c r="R77" s="16">
        <f>Hoja3!P79</f>
        <v>190</v>
      </c>
      <c r="S77" s="16">
        <f>Hoja3!Q79</f>
        <v>1052604.09</v>
      </c>
      <c r="T77" s="28"/>
      <c r="U77" s="28">
        <f t="shared" si="2"/>
        <v>190</v>
      </c>
      <c r="W77" s="21">
        <f t="shared" si="3"/>
        <v>1052604.09</v>
      </c>
    </row>
    <row r="78" spans="2:23" ht="12.75">
      <c r="B78" s="22" t="str">
        <f>Hoja3!A80</f>
        <v>IX-12</v>
      </c>
      <c r="C78" s="22">
        <f>Hoja3!B80</f>
        <v>2126</v>
      </c>
      <c r="D78" s="15">
        <f>Hoja3!C80</f>
        <v>9905238.23</v>
      </c>
      <c r="E78" s="15">
        <f>Hoja3!D80</f>
        <v>108834537.34</v>
      </c>
      <c r="F78" s="15">
        <f>Hoja3!E80</f>
        <v>94313335.62</v>
      </c>
      <c r="G78" s="15">
        <f>Hoja3!F80</f>
        <v>37028800.96</v>
      </c>
      <c r="H78" s="15">
        <f>Hoja3!G80</f>
        <v>5748777.01</v>
      </c>
      <c r="I78" s="15">
        <f>Hoja3!H80</f>
        <v>255830689.16</v>
      </c>
      <c r="J78" s="15">
        <f>Hoja3!I80</f>
        <v>5702</v>
      </c>
      <c r="K78" s="15">
        <f>Hoja3!J80</f>
        <v>19247920.83</v>
      </c>
      <c r="L78" s="15">
        <f>Hoja3!K80</f>
        <v>69207300.29</v>
      </c>
      <c r="M78" s="15">
        <f>Hoja3!L80</f>
        <v>57328390.35</v>
      </c>
      <c r="N78" s="15">
        <f>Hoja3!M80</f>
        <v>28670515.14</v>
      </c>
      <c r="O78" s="15">
        <f>Hoja3!N80</f>
        <v>24119560.42</v>
      </c>
      <c r="P78" s="15">
        <f>Hoja3!O80</f>
        <v>198573687.03</v>
      </c>
      <c r="R78" s="16">
        <f>Hoja3!P80</f>
        <v>-3576</v>
      </c>
      <c r="S78" s="16">
        <f>Hoja3!Q80</f>
        <v>57257002.13</v>
      </c>
      <c r="T78" s="28"/>
      <c r="U78" s="28">
        <f t="shared" si="2"/>
        <v>-3576</v>
      </c>
      <c r="W78" s="21">
        <f t="shared" si="3"/>
        <v>57257002.129999995</v>
      </c>
    </row>
    <row r="79" spans="2:23" ht="12.75">
      <c r="B79" s="22" t="str">
        <f>Hoja3!A81</f>
        <v>X-12</v>
      </c>
      <c r="C79" s="22">
        <f>Hoja3!B81</f>
        <v>197</v>
      </c>
      <c r="D79" s="15">
        <f>Hoja3!C81</f>
        <v>53648.17</v>
      </c>
      <c r="E79" s="15">
        <f>Hoja3!D81</f>
        <v>82328.45</v>
      </c>
      <c r="F79" s="15">
        <f>Hoja3!E81</f>
        <v>54069.54</v>
      </c>
      <c r="G79" s="15">
        <f>Hoja3!F81</f>
        <v>151821.31</v>
      </c>
      <c r="H79" s="15">
        <f>Hoja3!G81</f>
        <v>602088.84</v>
      </c>
      <c r="I79" s="15">
        <f>Hoja3!H81</f>
        <v>943956.31</v>
      </c>
      <c r="J79" s="15">
        <f>Hoja3!I81</f>
        <v>0</v>
      </c>
      <c r="K79" s="15">
        <f>Hoja3!J81</f>
        <v>0</v>
      </c>
      <c r="L79" s="15">
        <f>Hoja3!K81</f>
        <v>0</v>
      </c>
      <c r="M79" s="15">
        <f>Hoja3!L81</f>
        <v>0</v>
      </c>
      <c r="N79" s="15">
        <f>Hoja3!M81</f>
        <v>0</v>
      </c>
      <c r="O79" s="15">
        <f>Hoja3!N81</f>
        <v>0</v>
      </c>
      <c r="P79" s="15">
        <f>Hoja3!O81</f>
        <v>0</v>
      </c>
      <c r="R79" s="16">
        <f>Hoja3!P81</f>
        <v>197</v>
      </c>
      <c r="S79" s="16">
        <f>Hoja3!Q81</f>
        <v>943956.31</v>
      </c>
      <c r="T79" s="28"/>
      <c r="U79" s="28">
        <f t="shared" si="2"/>
        <v>197</v>
      </c>
      <c r="W79" s="21">
        <f t="shared" si="3"/>
        <v>943956.31</v>
      </c>
    </row>
    <row r="80" spans="2:23" ht="12.75">
      <c r="B80" s="22" t="str">
        <f>Hoja3!A82</f>
        <v>XI-12</v>
      </c>
      <c r="C80" s="22">
        <f>Hoja3!B82</f>
        <v>2504</v>
      </c>
      <c r="D80" s="15">
        <f>Hoja3!C82</f>
        <v>13097090.08</v>
      </c>
      <c r="E80" s="15">
        <f>Hoja3!D82</f>
        <v>125305962.84</v>
      </c>
      <c r="F80" s="15">
        <f>Hoja3!E82</f>
        <v>118358372.13</v>
      </c>
      <c r="G80" s="15">
        <f>Hoja3!F82</f>
        <v>38353626.23</v>
      </c>
      <c r="H80" s="15">
        <f>Hoja3!G82</f>
        <v>690436.47</v>
      </c>
      <c r="I80" s="15">
        <f>Hoja3!H82</f>
        <v>295805487.75</v>
      </c>
      <c r="J80" s="15">
        <f>Hoja3!I82</f>
        <v>4204</v>
      </c>
      <c r="K80" s="15">
        <f>Hoja3!J82</f>
        <v>10605089.75</v>
      </c>
      <c r="L80" s="15">
        <f>Hoja3!K82</f>
        <v>75196082.03</v>
      </c>
      <c r="M80" s="15">
        <f>Hoja3!L82</f>
        <v>50423194.33</v>
      </c>
      <c r="N80" s="15">
        <f>Hoja3!M82</f>
        <v>38729218.06</v>
      </c>
      <c r="O80" s="15">
        <f>Hoja3!N82</f>
        <v>0</v>
      </c>
      <c r="P80" s="15">
        <f>Hoja3!O82</f>
        <v>174953584.17</v>
      </c>
      <c r="R80" s="16">
        <f>Hoja3!P82</f>
        <v>-1700</v>
      </c>
      <c r="S80" s="16">
        <f>Hoja3!Q82</f>
        <v>120851903.58</v>
      </c>
      <c r="T80" s="28"/>
      <c r="U80" s="28">
        <f t="shared" si="2"/>
        <v>-1700</v>
      </c>
      <c r="W80" s="21">
        <f t="shared" si="3"/>
        <v>120851903.58000001</v>
      </c>
    </row>
    <row r="81" spans="2:23" ht="12.75">
      <c r="B81" s="22" t="str">
        <f>Hoja3!A83</f>
        <v>XII-12</v>
      </c>
      <c r="C81" s="22">
        <f>Hoja3!B83</f>
        <v>143</v>
      </c>
      <c r="D81" s="15">
        <f>Hoja3!C83</f>
        <v>14486.47</v>
      </c>
      <c r="E81" s="15">
        <f>Hoja3!D83</f>
        <v>11993.55</v>
      </c>
      <c r="F81" s="15">
        <f>Hoja3!E83</f>
        <v>74990.02</v>
      </c>
      <c r="G81" s="15">
        <f>Hoja3!F83</f>
        <v>448808.53</v>
      </c>
      <c r="H81" s="15">
        <f>Hoja3!G83</f>
        <v>0</v>
      </c>
      <c r="I81" s="15">
        <f>Hoja3!H83</f>
        <v>550278.57</v>
      </c>
      <c r="J81" s="15">
        <f>Hoja3!I83</f>
        <v>0</v>
      </c>
      <c r="K81" s="15">
        <f>Hoja3!J83</f>
        <v>0</v>
      </c>
      <c r="L81" s="15">
        <f>Hoja3!K83</f>
        <v>0</v>
      </c>
      <c r="M81" s="15">
        <f>Hoja3!L83</f>
        <v>0</v>
      </c>
      <c r="N81" s="15">
        <f>Hoja3!M83</f>
        <v>0</v>
      </c>
      <c r="O81" s="15">
        <f>Hoja3!N83</f>
        <v>0</v>
      </c>
      <c r="P81" s="15">
        <f>Hoja3!O83</f>
        <v>0</v>
      </c>
      <c r="R81" s="16">
        <f>Hoja3!P83</f>
        <v>143</v>
      </c>
      <c r="S81" s="16">
        <f>Hoja3!Q83</f>
        <v>550278.57</v>
      </c>
      <c r="T81" s="28"/>
      <c r="U81" s="28">
        <f t="shared" si="2"/>
        <v>143</v>
      </c>
      <c r="W81" s="21">
        <f t="shared" si="3"/>
        <v>550278.57</v>
      </c>
    </row>
    <row r="82" spans="2:23" ht="12.75">
      <c r="B82" s="32" t="s">
        <v>113</v>
      </c>
      <c r="C82" s="22">
        <v>1966</v>
      </c>
      <c r="D82" s="15">
        <v>6397114.89</v>
      </c>
      <c r="E82" s="15">
        <v>80014158.17</v>
      </c>
      <c r="F82" s="15">
        <v>69812200.67</v>
      </c>
      <c r="G82" s="15">
        <v>26332726.27</v>
      </c>
      <c r="H82" s="15">
        <v>0</v>
      </c>
      <c r="I82" s="15">
        <v>182556200</v>
      </c>
      <c r="J82" s="15">
        <v>47242</v>
      </c>
      <c r="K82" s="15">
        <v>11117999.39</v>
      </c>
      <c r="L82" s="15">
        <v>72450521.81</v>
      </c>
      <c r="M82" s="15">
        <v>62532002.74</v>
      </c>
      <c r="N82" s="15">
        <v>610212038.91</v>
      </c>
      <c r="O82" s="15">
        <v>0</v>
      </c>
      <c r="P82" s="15">
        <v>756312562.85</v>
      </c>
      <c r="R82" s="16">
        <v>-45276</v>
      </c>
      <c r="S82" s="16">
        <v>-573756362.85</v>
      </c>
      <c r="T82" s="28"/>
      <c r="U82" s="28">
        <f>C82-J82</f>
        <v>-45276</v>
      </c>
      <c r="W82" s="21">
        <f>I82-P82</f>
        <v>-573756362.85</v>
      </c>
    </row>
    <row r="83" spans="2:23" ht="12.75">
      <c r="B83" s="32" t="s">
        <v>114</v>
      </c>
      <c r="C83" s="22">
        <v>287</v>
      </c>
      <c r="D83" s="15">
        <v>14453.22</v>
      </c>
      <c r="E83" s="15">
        <v>145145</v>
      </c>
      <c r="F83" s="15">
        <v>45538.69</v>
      </c>
      <c r="G83" s="15">
        <v>319478.5</v>
      </c>
      <c r="H83" s="15">
        <v>0</v>
      </c>
      <c r="I83" s="15">
        <v>524615.41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R83" s="16">
        <v>287</v>
      </c>
      <c r="S83" s="16">
        <v>524615.41</v>
      </c>
      <c r="T83" s="28"/>
      <c r="U83" s="28">
        <f>C83-J83</f>
        <v>287</v>
      </c>
      <c r="W83" s="21">
        <f>I83-P83</f>
        <v>524615.41</v>
      </c>
    </row>
    <row r="84" spans="2:23" ht="12.75">
      <c r="B84" s="32" t="s">
        <v>115</v>
      </c>
      <c r="C84" s="22">
        <v>1626</v>
      </c>
      <c r="D84" s="15">
        <v>5631732.38</v>
      </c>
      <c r="E84" s="15">
        <v>53402135.3</v>
      </c>
      <c r="F84" s="15">
        <v>53710007.32</v>
      </c>
      <c r="G84" s="15">
        <v>26718661.47</v>
      </c>
      <c r="H84" s="15">
        <v>0</v>
      </c>
      <c r="I84" s="15">
        <v>139462536.47</v>
      </c>
      <c r="J84" s="15">
        <v>3282</v>
      </c>
      <c r="K84" s="15">
        <v>5773515.96</v>
      </c>
      <c r="L84" s="15">
        <v>58873118.41</v>
      </c>
      <c r="M84" s="15">
        <v>49462360.16</v>
      </c>
      <c r="N84" s="15">
        <v>35261702.52</v>
      </c>
      <c r="O84" s="15">
        <v>0</v>
      </c>
      <c r="P84" s="15">
        <v>149370697.05</v>
      </c>
      <c r="R84" s="16">
        <v>-1656</v>
      </c>
      <c r="S84" s="16">
        <v>-9908160.58</v>
      </c>
      <c r="T84" s="28"/>
      <c r="U84" s="28">
        <f>C84-J84</f>
        <v>-1656</v>
      </c>
      <c r="W84" s="21">
        <f>I84-P84</f>
        <v>-9908160.580000013</v>
      </c>
    </row>
    <row r="85" spans="2:23" ht="12.75">
      <c r="B85" s="32" t="s">
        <v>116</v>
      </c>
      <c r="C85" s="22">
        <v>254</v>
      </c>
      <c r="D85" s="15">
        <v>74926.22</v>
      </c>
      <c r="E85" s="15">
        <v>116037.7</v>
      </c>
      <c r="F85" s="15">
        <v>93532.37</v>
      </c>
      <c r="G85" s="15">
        <v>726479.75</v>
      </c>
      <c r="H85" s="15">
        <v>0</v>
      </c>
      <c r="I85" s="15">
        <v>1010976.04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R85" s="16">
        <v>254</v>
      </c>
      <c r="S85" s="16">
        <v>1010976.04</v>
      </c>
      <c r="T85" s="28"/>
      <c r="U85" s="28"/>
      <c r="W85" s="21"/>
    </row>
    <row r="86" spans="2:23" ht="12.75">
      <c r="B86" s="19" t="s">
        <v>32</v>
      </c>
      <c r="C86" s="18">
        <f>SUM(C5:C85)</f>
        <v>178877</v>
      </c>
      <c r="D86" s="18">
        <f>SUM(D5:D85)</f>
        <v>405143538.92</v>
      </c>
      <c r="E86" s="18">
        <f>SUM(E5:E85)</f>
        <v>2950897649.2300005</v>
      </c>
      <c r="F86" s="18">
        <f>SUM(F5:F85)</f>
        <v>1449692327.9999998</v>
      </c>
      <c r="G86" s="18">
        <f>SUM(G5:G85)</f>
        <v>798252953.6300001</v>
      </c>
      <c r="H86" s="18">
        <f>SUM(H5:H85)</f>
        <v>481452165.27000004</v>
      </c>
      <c r="I86" s="18">
        <f>SUM(I5:I85)</f>
        <v>6085438635.05</v>
      </c>
      <c r="J86" s="18">
        <f>SUM(J5:J85)</f>
        <v>1081999</v>
      </c>
      <c r="K86" s="18">
        <f>SUM(K5:K85)</f>
        <v>639346281.1300002</v>
      </c>
      <c r="L86" s="18">
        <f>SUM(L5:L85)</f>
        <v>1705857875.73</v>
      </c>
      <c r="M86" s="18">
        <f>SUM(M5:M85)</f>
        <v>1576608950.9899998</v>
      </c>
      <c r="N86" s="18">
        <f>SUM(N5:N85)</f>
        <v>2462629454.7700005</v>
      </c>
      <c r="O86" s="18">
        <f>SUM(O5:O85)</f>
        <v>3418975124.5100007</v>
      </c>
      <c r="P86" s="18">
        <f>SUM(P5:P85)</f>
        <v>9803417687.130001</v>
      </c>
      <c r="Q86" s="18"/>
      <c r="R86" s="18">
        <f>SUM(R5:R85)</f>
        <v>-903122</v>
      </c>
      <c r="S86" s="18">
        <f>SUM(S5:S85)</f>
        <v>-3717979052.08</v>
      </c>
      <c r="T86" s="29"/>
      <c r="U86" s="28">
        <f t="shared" si="2"/>
        <v>-903122</v>
      </c>
      <c r="W86" s="21">
        <f t="shared" si="3"/>
        <v>-3717979052.080001</v>
      </c>
    </row>
  </sheetData>
  <sheetProtection/>
  <mergeCells count="4">
    <mergeCell ref="B2:P2"/>
    <mergeCell ref="R2:S2"/>
    <mergeCell ref="D3:H3"/>
    <mergeCell ref="K3:O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pane ySplit="4" topLeftCell="A65" activePane="bottomLeft" state="frozen"/>
      <selection pane="topLeft" activeCell="A1" sqref="A1"/>
      <selection pane="bottomLeft" activeCell="A83" sqref="A83"/>
    </sheetView>
  </sheetViews>
  <sheetFormatPr defaultColWidth="11.421875" defaultRowHeight="12.75"/>
  <cols>
    <col min="1" max="1" width="28.00390625" style="0" bestFit="1" customWidth="1"/>
    <col min="2" max="2" width="15.8515625" style="0" bestFit="1" customWidth="1"/>
    <col min="3" max="7" width="16.8515625" style="0" bestFit="1" customWidth="1"/>
    <col min="8" max="8" width="17.28125" style="0" bestFit="1" customWidth="1"/>
    <col min="9" max="9" width="14.57421875" style="0" bestFit="1" customWidth="1"/>
    <col min="10" max="14" width="14.7109375" style="0" bestFit="1" customWidth="1"/>
    <col min="15" max="15" width="15.140625" style="0" bestFit="1" customWidth="1"/>
    <col min="16" max="16" width="12.28125" style="0" bestFit="1" customWidth="1"/>
    <col min="17" max="17" width="12.57421875" style="0" bestFit="1" customWidth="1"/>
  </cols>
  <sheetData>
    <row r="1" spans="1:17" ht="2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6" t="s">
        <v>1</v>
      </c>
      <c r="Q1" s="36"/>
    </row>
    <row r="3" spans="1:17" ht="16.5">
      <c r="A3" s="4" t="s">
        <v>2</v>
      </c>
      <c r="B3" s="4" t="s">
        <v>3</v>
      </c>
      <c r="C3" s="37" t="s">
        <v>4</v>
      </c>
      <c r="D3" s="38"/>
      <c r="E3" s="38"/>
      <c r="F3" s="38"/>
      <c r="G3" s="39"/>
      <c r="H3" s="5" t="s">
        <v>5</v>
      </c>
      <c r="I3" s="6" t="s">
        <v>6</v>
      </c>
      <c r="J3" s="40" t="s">
        <v>45</v>
      </c>
      <c r="K3" s="41"/>
      <c r="L3" s="41"/>
      <c r="M3" s="41"/>
      <c r="N3" s="42"/>
      <c r="O3" s="7" t="s">
        <v>5</v>
      </c>
      <c r="P3" s="9" t="s">
        <v>7</v>
      </c>
      <c r="Q3" s="10" t="s">
        <v>8</v>
      </c>
    </row>
    <row r="4" spans="1:17" ht="16.5">
      <c r="A4" s="11"/>
      <c r="B4" s="11"/>
      <c r="C4" s="23" t="s">
        <v>66</v>
      </c>
      <c r="D4" s="23" t="s">
        <v>67</v>
      </c>
      <c r="E4" s="23" t="s">
        <v>68</v>
      </c>
      <c r="F4" s="23" t="s">
        <v>69</v>
      </c>
      <c r="G4" s="23" t="s">
        <v>70</v>
      </c>
      <c r="H4" s="12" t="s">
        <v>9</v>
      </c>
      <c r="I4" s="13"/>
      <c r="J4" s="24" t="s">
        <v>66</v>
      </c>
      <c r="K4" s="25" t="s">
        <v>67</v>
      </c>
      <c r="L4" s="25" t="s">
        <v>68</v>
      </c>
      <c r="M4" s="25" t="s">
        <v>69</v>
      </c>
      <c r="N4" s="25" t="s">
        <v>70</v>
      </c>
      <c r="O4" s="14" t="s">
        <v>10</v>
      </c>
      <c r="P4" s="9"/>
      <c r="Q4" s="10"/>
    </row>
    <row r="5" ht="12.75">
      <c r="A5" t="s">
        <v>0</v>
      </c>
    </row>
    <row r="6" spans="1:17" ht="12.75">
      <c r="A6" t="s">
        <v>71</v>
      </c>
      <c r="B6" t="s">
        <v>46</v>
      </c>
      <c r="C6" t="s">
        <v>47</v>
      </c>
      <c r="D6" t="s">
        <v>48</v>
      </c>
      <c r="E6" t="s">
        <v>49</v>
      </c>
      <c r="F6" t="s">
        <v>50</v>
      </c>
      <c r="G6" t="s">
        <v>51</v>
      </c>
      <c r="H6" t="s">
        <v>52</v>
      </c>
      <c r="I6" t="s">
        <v>53</v>
      </c>
      <c r="J6" t="s">
        <v>54</v>
      </c>
      <c r="K6" t="s">
        <v>55</v>
      </c>
      <c r="L6" t="s">
        <v>56</v>
      </c>
      <c r="M6" t="s">
        <v>57</v>
      </c>
      <c r="N6" t="s">
        <v>58</v>
      </c>
      <c r="O6" t="s">
        <v>59</v>
      </c>
      <c r="P6" t="s">
        <v>60</v>
      </c>
      <c r="Q6" t="s">
        <v>61</v>
      </c>
    </row>
    <row r="7" spans="1:17" ht="12.75">
      <c r="A7" t="s">
        <v>72</v>
      </c>
      <c r="B7">
        <v>71</v>
      </c>
      <c r="C7">
        <v>510967.03</v>
      </c>
      <c r="D7">
        <v>5734169.05</v>
      </c>
      <c r="E7">
        <v>0</v>
      </c>
      <c r="F7">
        <v>0</v>
      </c>
      <c r="G7">
        <v>0</v>
      </c>
      <c r="H7">
        <v>6245136.08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71</v>
      </c>
      <c r="Q7">
        <v>6245136.08</v>
      </c>
    </row>
    <row r="8" spans="1:17" ht="12.75">
      <c r="A8" t="s">
        <v>11</v>
      </c>
      <c r="B8">
        <v>600</v>
      </c>
      <c r="C8">
        <v>3878307.49</v>
      </c>
      <c r="D8">
        <v>51822384.25</v>
      </c>
      <c r="E8">
        <v>0</v>
      </c>
      <c r="F8">
        <v>0</v>
      </c>
      <c r="G8">
        <v>0</v>
      </c>
      <c r="H8">
        <v>55700691.74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600</v>
      </c>
      <c r="Q8">
        <v>55700691.74</v>
      </c>
    </row>
    <row r="9" spans="1:17" ht="12.75">
      <c r="A9" t="s">
        <v>12</v>
      </c>
      <c r="B9">
        <v>1049</v>
      </c>
      <c r="C9">
        <v>3622405.1</v>
      </c>
      <c r="D9">
        <v>72657963.81</v>
      </c>
      <c r="E9">
        <v>0</v>
      </c>
      <c r="F9">
        <v>0</v>
      </c>
      <c r="G9">
        <v>0</v>
      </c>
      <c r="H9">
        <v>76280368.91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1049</v>
      </c>
      <c r="Q9">
        <v>76280368.91</v>
      </c>
    </row>
    <row r="10" spans="1:17" ht="12.75">
      <c r="A10" t="s">
        <v>13</v>
      </c>
      <c r="B10">
        <v>1400</v>
      </c>
      <c r="C10">
        <v>3652061.47</v>
      </c>
      <c r="D10">
        <v>64303043.85</v>
      </c>
      <c r="E10">
        <v>0</v>
      </c>
      <c r="F10">
        <v>0</v>
      </c>
      <c r="G10">
        <v>0</v>
      </c>
      <c r="H10">
        <v>67955105.32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1400</v>
      </c>
      <c r="Q10">
        <v>67955105.32</v>
      </c>
    </row>
    <row r="11" spans="1:17" ht="12.75">
      <c r="A11" t="s">
        <v>14</v>
      </c>
      <c r="B11">
        <v>1463</v>
      </c>
      <c r="C11">
        <v>4480309.96</v>
      </c>
      <c r="D11">
        <v>62513847.43</v>
      </c>
      <c r="E11">
        <v>0</v>
      </c>
      <c r="F11">
        <v>0</v>
      </c>
      <c r="G11">
        <v>0</v>
      </c>
      <c r="H11">
        <v>66994157.39</v>
      </c>
      <c r="I11">
        <v>1</v>
      </c>
      <c r="J11">
        <v>49.64</v>
      </c>
      <c r="K11">
        <v>0</v>
      </c>
      <c r="L11">
        <v>0</v>
      </c>
      <c r="M11">
        <v>0</v>
      </c>
      <c r="N11">
        <v>0</v>
      </c>
      <c r="O11">
        <v>49.64</v>
      </c>
      <c r="P11">
        <v>1462</v>
      </c>
      <c r="Q11">
        <v>66994107.75</v>
      </c>
    </row>
    <row r="12" spans="1:17" ht="12.75">
      <c r="A12" t="s">
        <v>15</v>
      </c>
      <c r="B12">
        <v>2532</v>
      </c>
      <c r="C12">
        <v>6140795.59</v>
      </c>
      <c r="D12">
        <v>98189795.34</v>
      </c>
      <c r="E12">
        <v>0</v>
      </c>
      <c r="F12">
        <v>0</v>
      </c>
      <c r="G12">
        <v>0</v>
      </c>
      <c r="H12">
        <v>104330590.93</v>
      </c>
      <c r="I12">
        <v>7</v>
      </c>
      <c r="J12">
        <v>6868.86</v>
      </c>
      <c r="K12">
        <v>0</v>
      </c>
      <c r="L12">
        <v>0</v>
      </c>
      <c r="M12">
        <v>0</v>
      </c>
      <c r="N12">
        <v>0</v>
      </c>
      <c r="O12">
        <v>6868.86</v>
      </c>
      <c r="P12">
        <v>2525</v>
      </c>
      <c r="Q12">
        <v>104323722.07</v>
      </c>
    </row>
    <row r="13" spans="1:17" ht="12.75">
      <c r="A13" t="s">
        <v>16</v>
      </c>
      <c r="B13">
        <v>2677</v>
      </c>
      <c r="C13">
        <v>4930709.25</v>
      </c>
      <c r="D13">
        <v>89495936.37</v>
      </c>
      <c r="E13">
        <v>0</v>
      </c>
      <c r="F13">
        <v>0</v>
      </c>
      <c r="G13">
        <v>0</v>
      </c>
      <c r="H13">
        <v>94426645.62</v>
      </c>
      <c r="I13">
        <v>11</v>
      </c>
      <c r="J13">
        <v>20955.95</v>
      </c>
      <c r="K13">
        <v>0</v>
      </c>
      <c r="L13">
        <v>0</v>
      </c>
      <c r="M13">
        <v>0</v>
      </c>
      <c r="N13">
        <v>0</v>
      </c>
      <c r="O13">
        <v>20955.95</v>
      </c>
      <c r="P13">
        <v>2666</v>
      </c>
      <c r="Q13">
        <v>94405689.67</v>
      </c>
    </row>
    <row r="14" spans="1:17" ht="12.75">
      <c r="A14" t="s">
        <v>73</v>
      </c>
      <c r="B14">
        <v>3308</v>
      </c>
      <c r="C14">
        <v>4281160.98</v>
      </c>
      <c r="D14">
        <v>73368898.27</v>
      </c>
      <c r="E14">
        <v>0</v>
      </c>
      <c r="F14">
        <v>0</v>
      </c>
      <c r="G14">
        <v>0</v>
      </c>
      <c r="H14">
        <v>77650059.25</v>
      </c>
      <c r="I14">
        <v>23</v>
      </c>
      <c r="J14">
        <v>35355.41</v>
      </c>
      <c r="K14">
        <v>0</v>
      </c>
      <c r="L14">
        <v>0</v>
      </c>
      <c r="M14">
        <v>0</v>
      </c>
      <c r="N14">
        <v>0</v>
      </c>
      <c r="O14">
        <v>35355.41</v>
      </c>
      <c r="P14">
        <v>3285</v>
      </c>
      <c r="Q14">
        <v>77614703.84</v>
      </c>
    </row>
    <row r="15" spans="1:17" ht="12.75">
      <c r="A15" t="s">
        <v>74</v>
      </c>
      <c r="B15">
        <v>2860</v>
      </c>
      <c r="C15">
        <v>4981402.87</v>
      </c>
      <c r="D15">
        <v>81808103.93</v>
      </c>
      <c r="E15">
        <v>0</v>
      </c>
      <c r="F15">
        <v>0</v>
      </c>
      <c r="G15">
        <v>0</v>
      </c>
      <c r="H15">
        <v>86789506.8</v>
      </c>
      <c r="I15">
        <v>13</v>
      </c>
      <c r="J15">
        <v>22278.52</v>
      </c>
      <c r="K15">
        <v>0</v>
      </c>
      <c r="L15">
        <v>0</v>
      </c>
      <c r="M15">
        <v>0</v>
      </c>
      <c r="N15">
        <v>0</v>
      </c>
      <c r="O15">
        <v>22278.52</v>
      </c>
      <c r="P15">
        <v>2847</v>
      </c>
      <c r="Q15">
        <v>86767228.28</v>
      </c>
    </row>
    <row r="16" spans="1:17" ht="12.75">
      <c r="A16" t="s">
        <v>75</v>
      </c>
      <c r="B16">
        <v>5280</v>
      </c>
      <c r="C16">
        <v>8124668.09</v>
      </c>
      <c r="D16">
        <v>155308098.62</v>
      </c>
      <c r="E16">
        <v>0</v>
      </c>
      <c r="F16">
        <v>0</v>
      </c>
      <c r="G16">
        <v>0</v>
      </c>
      <c r="H16">
        <v>163432766.71</v>
      </c>
      <c r="I16">
        <v>20</v>
      </c>
      <c r="J16">
        <v>51667.21</v>
      </c>
      <c r="K16">
        <v>0</v>
      </c>
      <c r="L16">
        <v>0</v>
      </c>
      <c r="M16">
        <v>0</v>
      </c>
      <c r="N16">
        <v>0</v>
      </c>
      <c r="O16">
        <v>51667.21</v>
      </c>
      <c r="P16">
        <v>5260</v>
      </c>
      <c r="Q16">
        <v>163381099.5</v>
      </c>
    </row>
    <row r="17" spans="1:17" ht="12.75">
      <c r="A17" t="s">
        <v>76</v>
      </c>
      <c r="B17">
        <v>4020</v>
      </c>
      <c r="C17">
        <v>4139542.35</v>
      </c>
      <c r="D17">
        <v>99839751.86</v>
      </c>
      <c r="E17">
        <v>0</v>
      </c>
      <c r="F17">
        <v>0</v>
      </c>
      <c r="G17">
        <v>0</v>
      </c>
      <c r="H17">
        <v>103979294.21</v>
      </c>
      <c r="I17">
        <v>28</v>
      </c>
      <c r="J17">
        <v>66745.74</v>
      </c>
      <c r="K17">
        <v>0</v>
      </c>
      <c r="L17">
        <v>0</v>
      </c>
      <c r="M17">
        <v>0</v>
      </c>
      <c r="N17">
        <v>0</v>
      </c>
      <c r="O17">
        <v>66745.74</v>
      </c>
      <c r="P17">
        <v>3992</v>
      </c>
      <c r="Q17">
        <v>103912548.47</v>
      </c>
    </row>
    <row r="18" spans="1:17" ht="12.75">
      <c r="A18" t="s">
        <v>77</v>
      </c>
      <c r="B18">
        <v>3865</v>
      </c>
      <c r="C18">
        <v>3609545.98</v>
      </c>
      <c r="D18">
        <v>74195023.59</v>
      </c>
      <c r="E18">
        <v>0</v>
      </c>
      <c r="F18">
        <v>0</v>
      </c>
      <c r="G18">
        <v>0</v>
      </c>
      <c r="H18">
        <v>77804569.57</v>
      </c>
      <c r="I18">
        <v>18</v>
      </c>
      <c r="J18">
        <v>58511.27</v>
      </c>
      <c r="K18">
        <v>0</v>
      </c>
      <c r="L18">
        <v>0</v>
      </c>
      <c r="M18">
        <v>0</v>
      </c>
      <c r="N18">
        <v>0</v>
      </c>
      <c r="O18">
        <v>58511.27</v>
      </c>
      <c r="P18">
        <v>3847</v>
      </c>
      <c r="Q18">
        <v>77746058.3</v>
      </c>
    </row>
    <row r="19" spans="1:17" ht="12.75">
      <c r="A19" t="s">
        <v>78</v>
      </c>
      <c r="B19">
        <v>3853</v>
      </c>
      <c r="C19">
        <v>5770045</v>
      </c>
      <c r="D19">
        <v>112182932.04</v>
      </c>
      <c r="E19">
        <v>0</v>
      </c>
      <c r="F19">
        <v>0</v>
      </c>
      <c r="G19">
        <v>0</v>
      </c>
      <c r="H19">
        <v>117952977.04</v>
      </c>
      <c r="I19">
        <v>20</v>
      </c>
      <c r="J19">
        <v>66194.89</v>
      </c>
      <c r="K19">
        <v>686.48</v>
      </c>
      <c r="L19">
        <v>0</v>
      </c>
      <c r="M19">
        <v>0</v>
      </c>
      <c r="N19">
        <v>0</v>
      </c>
      <c r="O19">
        <v>66881.37</v>
      </c>
      <c r="P19">
        <v>3833</v>
      </c>
      <c r="Q19">
        <v>117886095.67</v>
      </c>
    </row>
    <row r="20" spans="1:17" ht="12.75">
      <c r="A20" t="s">
        <v>17</v>
      </c>
      <c r="B20">
        <v>3076</v>
      </c>
      <c r="C20">
        <v>4360716.84</v>
      </c>
      <c r="D20">
        <v>65599071.4</v>
      </c>
      <c r="E20">
        <v>0</v>
      </c>
      <c r="F20">
        <v>0</v>
      </c>
      <c r="G20">
        <v>0</v>
      </c>
      <c r="H20">
        <v>69959788.24</v>
      </c>
      <c r="I20">
        <v>23</v>
      </c>
      <c r="J20">
        <v>87424.58</v>
      </c>
      <c r="K20">
        <v>0</v>
      </c>
      <c r="L20">
        <v>0</v>
      </c>
      <c r="M20">
        <v>0</v>
      </c>
      <c r="N20">
        <v>0</v>
      </c>
      <c r="O20">
        <v>87424.58</v>
      </c>
      <c r="P20">
        <v>3053</v>
      </c>
      <c r="Q20">
        <v>69872363.66</v>
      </c>
    </row>
    <row r="21" spans="1:17" ht="12.75">
      <c r="A21" t="s">
        <v>18</v>
      </c>
      <c r="B21">
        <v>2189</v>
      </c>
      <c r="C21">
        <v>1213139.89</v>
      </c>
      <c r="D21">
        <v>26815745.01</v>
      </c>
      <c r="E21">
        <v>0</v>
      </c>
      <c r="F21">
        <v>0</v>
      </c>
      <c r="G21">
        <v>0</v>
      </c>
      <c r="H21">
        <v>28028884.9</v>
      </c>
      <c r="I21">
        <v>52</v>
      </c>
      <c r="J21">
        <v>301626.1</v>
      </c>
      <c r="K21">
        <v>2967309.73</v>
      </c>
      <c r="L21">
        <v>0</v>
      </c>
      <c r="M21">
        <v>0</v>
      </c>
      <c r="N21">
        <v>0</v>
      </c>
      <c r="O21">
        <v>3268935.83</v>
      </c>
      <c r="P21">
        <v>2137</v>
      </c>
      <c r="Q21">
        <v>24759949.07</v>
      </c>
    </row>
    <row r="22" spans="1:17" ht="12.75">
      <c r="A22" t="s">
        <v>19</v>
      </c>
      <c r="B22">
        <v>2222</v>
      </c>
      <c r="C22">
        <v>3201847.93</v>
      </c>
      <c r="D22">
        <v>43779070.51</v>
      </c>
      <c r="E22">
        <v>0</v>
      </c>
      <c r="F22">
        <v>0</v>
      </c>
      <c r="G22">
        <v>0</v>
      </c>
      <c r="H22">
        <v>46980918.44</v>
      </c>
      <c r="I22">
        <v>2116</v>
      </c>
      <c r="J22">
        <v>8703019.8</v>
      </c>
      <c r="K22">
        <v>6428120.31</v>
      </c>
      <c r="L22">
        <v>0</v>
      </c>
      <c r="M22">
        <v>0</v>
      </c>
      <c r="N22">
        <v>0</v>
      </c>
      <c r="O22">
        <v>15131140.11</v>
      </c>
      <c r="P22">
        <v>106</v>
      </c>
      <c r="Q22">
        <v>31849778.33</v>
      </c>
    </row>
    <row r="23" spans="1:17" ht="12.75">
      <c r="A23" t="s">
        <v>20</v>
      </c>
      <c r="B23">
        <v>1006</v>
      </c>
      <c r="C23">
        <v>2654407.45</v>
      </c>
      <c r="D23">
        <v>34933220.14</v>
      </c>
      <c r="E23">
        <v>0</v>
      </c>
      <c r="F23">
        <v>0</v>
      </c>
      <c r="G23">
        <v>0</v>
      </c>
      <c r="H23">
        <v>37587627.59</v>
      </c>
      <c r="I23">
        <v>1824</v>
      </c>
      <c r="J23">
        <v>7923249.72</v>
      </c>
      <c r="K23">
        <v>7739689.47</v>
      </c>
      <c r="L23">
        <v>0</v>
      </c>
      <c r="M23">
        <v>0</v>
      </c>
      <c r="N23">
        <v>0</v>
      </c>
      <c r="O23">
        <v>15662939.19</v>
      </c>
      <c r="P23">
        <v>-818</v>
      </c>
      <c r="Q23">
        <v>21924688.4</v>
      </c>
    </row>
    <row r="24" spans="1:17" ht="12.75">
      <c r="A24" t="s">
        <v>21</v>
      </c>
      <c r="B24">
        <v>977</v>
      </c>
      <c r="C24">
        <v>3029695.47</v>
      </c>
      <c r="D24">
        <v>29839792.96</v>
      </c>
      <c r="E24">
        <v>0</v>
      </c>
      <c r="F24">
        <v>0</v>
      </c>
      <c r="G24">
        <v>0</v>
      </c>
      <c r="H24">
        <v>32869488.43</v>
      </c>
      <c r="I24">
        <v>3300</v>
      </c>
      <c r="J24">
        <v>10967162.76</v>
      </c>
      <c r="K24">
        <v>13437827.79</v>
      </c>
      <c r="L24">
        <v>0</v>
      </c>
      <c r="M24">
        <v>0</v>
      </c>
      <c r="N24">
        <v>0</v>
      </c>
      <c r="O24">
        <v>24404990.55</v>
      </c>
      <c r="P24">
        <v>-2323</v>
      </c>
      <c r="Q24">
        <v>8464497.88</v>
      </c>
    </row>
    <row r="25" spans="1:17" ht="12.75">
      <c r="A25" t="s">
        <v>22</v>
      </c>
      <c r="B25">
        <v>1161</v>
      </c>
      <c r="C25">
        <v>2628723.53</v>
      </c>
      <c r="D25">
        <v>40164467.53</v>
      </c>
      <c r="E25">
        <v>0</v>
      </c>
      <c r="F25">
        <v>0</v>
      </c>
      <c r="G25">
        <v>0</v>
      </c>
      <c r="H25">
        <v>42793191.06</v>
      </c>
      <c r="I25">
        <v>3602</v>
      </c>
      <c r="J25">
        <v>14264521.06</v>
      </c>
      <c r="K25">
        <v>28953449.25</v>
      </c>
      <c r="L25">
        <v>0</v>
      </c>
      <c r="M25">
        <v>0</v>
      </c>
      <c r="N25">
        <v>0</v>
      </c>
      <c r="O25">
        <v>43217970.31</v>
      </c>
      <c r="P25">
        <v>-2441</v>
      </c>
      <c r="Q25">
        <v>-424779.25</v>
      </c>
    </row>
    <row r="26" spans="1:17" ht="12.75">
      <c r="A26" t="s">
        <v>79</v>
      </c>
      <c r="B26">
        <v>1230</v>
      </c>
      <c r="C26">
        <v>1325252.9</v>
      </c>
      <c r="D26">
        <v>21212263.05</v>
      </c>
      <c r="E26">
        <v>0</v>
      </c>
      <c r="F26">
        <v>0</v>
      </c>
      <c r="G26">
        <v>0</v>
      </c>
      <c r="H26">
        <v>22537515.95</v>
      </c>
      <c r="I26">
        <v>5376</v>
      </c>
      <c r="J26">
        <v>14192759.19</v>
      </c>
      <c r="K26">
        <v>20143646.66</v>
      </c>
      <c r="L26">
        <v>0</v>
      </c>
      <c r="M26">
        <v>0</v>
      </c>
      <c r="N26">
        <v>0</v>
      </c>
      <c r="O26">
        <v>34336405.85</v>
      </c>
      <c r="P26">
        <v>-4146</v>
      </c>
      <c r="Q26">
        <v>-11798889.9</v>
      </c>
    </row>
    <row r="27" spans="1:17" ht="12.75">
      <c r="A27" t="s">
        <v>80</v>
      </c>
      <c r="B27">
        <v>944</v>
      </c>
      <c r="C27">
        <v>1276447.63</v>
      </c>
      <c r="D27">
        <v>34810105.03</v>
      </c>
      <c r="E27">
        <v>0</v>
      </c>
      <c r="F27">
        <v>0</v>
      </c>
      <c r="G27">
        <v>0</v>
      </c>
      <c r="H27">
        <v>36086552.66</v>
      </c>
      <c r="I27">
        <v>4020</v>
      </c>
      <c r="J27">
        <v>16577749.47</v>
      </c>
      <c r="K27">
        <v>33784859.44</v>
      </c>
      <c r="L27">
        <v>0</v>
      </c>
      <c r="M27">
        <v>0</v>
      </c>
      <c r="N27">
        <v>0</v>
      </c>
      <c r="O27">
        <v>50362608.91</v>
      </c>
      <c r="P27">
        <v>-3076</v>
      </c>
      <c r="Q27">
        <v>-14276056.25</v>
      </c>
    </row>
    <row r="28" spans="1:17" ht="12.75">
      <c r="A28" t="s">
        <v>81</v>
      </c>
      <c r="B28">
        <v>1445</v>
      </c>
      <c r="C28">
        <v>1478559.84</v>
      </c>
      <c r="D28">
        <v>25729693.03</v>
      </c>
      <c r="E28">
        <v>0</v>
      </c>
      <c r="F28">
        <v>0</v>
      </c>
      <c r="G28">
        <v>0</v>
      </c>
      <c r="H28">
        <v>27208252.87</v>
      </c>
      <c r="I28">
        <v>5228</v>
      </c>
      <c r="J28">
        <v>11575532.82</v>
      </c>
      <c r="K28">
        <v>43666343.81</v>
      </c>
      <c r="L28">
        <v>0</v>
      </c>
      <c r="M28">
        <v>0</v>
      </c>
      <c r="N28">
        <v>0</v>
      </c>
      <c r="O28">
        <v>55241876.63</v>
      </c>
      <c r="P28">
        <v>-3783</v>
      </c>
      <c r="Q28">
        <v>-28033623.76</v>
      </c>
    </row>
    <row r="29" spans="1:17" ht="12.75">
      <c r="A29" t="s">
        <v>82</v>
      </c>
      <c r="B29">
        <v>1073</v>
      </c>
      <c r="C29">
        <v>1712280.24</v>
      </c>
      <c r="D29">
        <v>29047844.3</v>
      </c>
      <c r="E29">
        <v>0</v>
      </c>
      <c r="F29">
        <v>0</v>
      </c>
      <c r="G29">
        <v>0</v>
      </c>
      <c r="H29">
        <v>30760124.54</v>
      </c>
      <c r="I29">
        <v>3219</v>
      </c>
      <c r="J29">
        <v>11834049.52</v>
      </c>
      <c r="K29">
        <v>49627846.84</v>
      </c>
      <c r="L29">
        <v>0</v>
      </c>
      <c r="M29">
        <v>0</v>
      </c>
      <c r="N29">
        <v>0</v>
      </c>
      <c r="O29">
        <v>61461896.36</v>
      </c>
      <c r="P29">
        <v>-2146</v>
      </c>
      <c r="Q29">
        <v>-30701771.82</v>
      </c>
    </row>
    <row r="30" spans="1:17" ht="12.75">
      <c r="A30" t="s">
        <v>83</v>
      </c>
      <c r="B30">
        <v>1118</v>
      </c>
      <c r="C30">
        <v>1807938.7</v>
      </c>
      <c r="D30">
        <v>25543087.42</v>
      </c>
      <c r="E30">
        <v>0</v>
      </c>
      <c r="F30">
        <v>0</v>
      </c>
      <c r="G30">
        <v>0</v>
      </c>
      <c r="H30">
        <v>27351026.12</v>
      </c>
      <c r="I30">
        <v>6299</v>
      </c>
      <c r="J30">
        <v>18934886.85</v>
      </c>
      <c r="K30">
        <v>54967954.89</v>
      </c>
      <c r="L30">
        <v>0</v>
      </c>
      <c r="M30">
        <v>0</v>
      </c>
      <c r="N30">
        <v>0</v>
      </c>
      <c r="O30">
        <v>73902841.74</v>
      </c>
      <c r="P30">
        <v>-5181</v>
      </c>
      <c r="Q30">
        <v>-46551815.62</v>
      </c>
    </row>
    <row r="31" spans="1:17" ht="12.75">
      <c r="A31" t="s">
        <v>84</v>
      </c>
      <c r="B31">
        <v>841</v>
      </c>
      <c r="C31">
        <v>1761263.47</v>
      </c>
      <c r="D31">
        <v>30678509.88</v>
      </c>
      <c r="E31">
        <v>0</v>
      </c>
      <c r="F31">
        <v>0</v>
      </c>
      <c r="G31">
        <v>0</v>
      </c>
      <c r="H31">
        <v>32439773.35</v>
      </c>
      <c r="I31">
        <v>6923</v>
      </c>
      <c r="J31">
        <v>27256483.99</v>
      </c>
      <c r="K31">
        <v>65059284.84</v>
      </c>
      <c r="L31">
        <v>0</v>
      </c>
      <c r="M31">
        <v>0</v>
      </c>
      <c r="N31">
        <v>0</v>
      </c>
      <c r="O31">
        <v>92315768.83</v>
      </c>
      <c r="P31">
        <v>-6082</v>
      </c>
      <c r="Q31">
        <v>-59875995.48</v>
      </c>
    </row>
    <row r="32" spans="1:17" ht="12.75">
      <c r="A32" t="s">
        <v>23</v>
      </c>
      <c r="B32">
        <v>657</v>
      </c>
      <c r="C32">
        <v>1340033.08</v>
      </c>
      <c r="D32">
        <v>22002256.06</v>
      </c>
      <c r="E32">
        <v>0</v>
      </c>
      <c r="F32">
        <v>0</v>
      </c>
      <c r="G32">
        <v>0</v>
      </c>
      <c r="H32">
        <v>23342289.14</v>
      </c>
      <c r="I32">
        <v>7969</v>
      </c>
      <c r="J32">
        <v>18503504.27</v>
      </c>
      <c r="K32">
        <v>40335647.34</v>
      </c>
      <c r="L32">
        <v>0</v>
      </c>
      <c r="M32">
        <v>0</v>
      </c>
      <c r="N32">
        <v>0</v>
      </c>
      <c r="O32">
        <v>58839151.61</v>
      </c>
      <c r="P32">
        <v>-7312</v>
      </c>
      <c r="Q32">
        <v>-35496862.47</v>
      </c>
    </row>
    <row r="33" spans="1:17" ht="12.75">
      <c r="A33" t="s">
        <v>24</v>
      </c>
      <c r="B33">
        <v>974</v>
      </c>
      <c r="C33">
        <v>2976354.87</v>
      </c>
      <c r="D33">
        <v>34183713.31</v>
      </c>
      <c r="E33">
        <v>0</v>
      </c>
      <c r="F33">
        <v>0</v>
      </c>
      <c r="G33">
        <v>0</v>
      </c>
      <c r="H33">
        <v>37160068.18</v>
      </c>
      <c r="I33">
        <v>6379</v>
      </c>
      <c r="J33">
        <v>27402624.35</v>
      </c>
      <c r="K33">
        <v>47733639.51</v>
      </c>
      <c r="L33">
        <v>0</v>
      </c>
      <c r="M33">
        <v>0</v>
      </c>
      <c r="N33">
        <v>0</v>
      </c>
      <c r="O33">
        <v>75136263.86</v>
      </c>
      <c r="P33">
        <v>-5405</v>
      </c>
      <c r="Q33">
        <v>-37976195.68</v>
      </c>
    </row>
    <row r="34" spans="1:17" ht="12.75">
      <c r="A34" t="s">
        <v>25</v>
      </c>
      <c r="B34">
        <v>598</v>
      </c>
      <c r="C34">
        <v>1208537.5</v>
      </c>
      <c r="D34">
        <v>13246212.68</v>
      </c>
      <c r="E34">
        <v>0</v>
      </c>
      <c r="F34">
        <v>0</v>
      </c>
      <c r="G34">
        <v>0</v>
      </c>
      <c r="H34">
        <v>14454750.18</v>
      </c>
      <c r="I34">
        <v>5427</v>
      </c>
      <c r="J34">
        <v>10505001.63</v>
      </c>
      <c r="K34">
        <v>23996798.69</v>
      </c>
      <c r="L34">
        <v>0</v>
      </c>
      <c r="M34">
        <v>0</v>
      </c>
      <c r="N34">
        <v>0</v>
      </c>
      <c r="O34">
        <v>34501800.32</v>
      </c>
      <c r="P34">
        <v>-4829</v>
      </c>
      <c r="Q34">
        <v>-20047050.14</v>
      </c>
    </row>
    <row r="35" spans="1:17" ht="12.75">
      <c r="A35" t="s">
        <v>26</v>
      </c>
      <c r="B35">
        <v>911</v>
      </c>
      <c r="C35">
        <v>1169699.13</v>
      </c>
      <c r="D35">
        <v>7388209.02</v>
      </c>
      <c r="E35">
        <v>11479861.15</v>
      </c>
      <c r="F35">
        <v>12293187.3</v>
      </c>
      <c r="G35">
        <v>2245631.44</v>
      </c>
      <c r="H35">
        <v>34576588.04</v>
      </c>
      <c r="I35">
        <v>8067</v>
      </c>
      <c r="J35">
        <v>4559681.97</v>
      </c>
      <c r="K35">
        <v>16150180.18</v>
      </c>
      <c r="L35">
        <v>27879504.64</v>
      </c>
      <c r="M35">
        <v>33095515.29</v>
      </c>
      <c r="N35">
        <v>22782933.01</v>
      </c>
      <c r="O35">
        <v>104467815.09</v>
      </c>
      <c r="P35">
        <v>-7156</v>
      </c>
      <c r="Q35">
        <v>-69891227.05</v>
      </c>
    </row>
    <row r="36" spans="1:17" ht="12.75">
      <c r="A36" t="s">
        <v>27</v>
      </c>
      <c r="B36">
        <v>792</v>
      </c>
      <c r="C36">
        <v>2888259.55</v>
      </c>
      <c r="D36">
        <v>8763112.95</v>
      </c>
      <c r="E36">
        <v>10627665.17</v>
      </c>
      <c r="F36">
        <v>11700793.93</v>
      </c>
      <c r="G36">
        <v>2312968.08</v>
      </c>
      <c r="H36">
        <v>36292799.68</v>
      </c>
      <c r="I36">
        <v>13517</v>
      </c>
      <c r="J36">
        <v>5007260.2</v>
      </c>
      <c r="K36">
        <v>19677359.88</v>
      </c>
      <c r="L36">
        <v>36090777.59</v>
      </c>
      <c r="M36">
        <v>40163549.53</v>
      </c>
      <c r="N36">
        <v>32211380.17</v>
      </c>
      <c r="O36">
        <v>133150327.37</v>
      </c>
      <c r="P36">
        <v>-12725</v>
      </c>
      <c r="Q36">
        <v>-96857527.69</v>
      </c>
    </row>
    <row r="37" spans="1:17" ht="12.75">
      <c r="A37" t="s">
        <v>28</v>
      </c>
      <c r="B37">
        <v>1030</v>
      </c>
      <c r="C37">
        <v>630812.47</v>
      </c>
      <c r="D37">
        <v>3953988.56</v>
      </c>
      <c r="E37">
        <v>6810470.88</v>
      </c>
      <c r="F37">
        <v>8696012.73</v>
      </c>
      <c r="G37">
        <v>1650685.05</v>
      </c>
      <c r="H37">
        <v>21741969.69</v>
      </c>
      <c r="I37">
        <v>21960</v>
      </c>
      <c r="J37">
        <v>2554046.36</v>
      </c>
      <c r="K37">
        <v>14513239.85</v>
      </c>
      <c r="L37">
        <v>20234427.46</v>
      </c>
      <c r="M37">
        <v>25396876.58</v>
      </c>
      <c r="N37">
        <v>22362980.4</v>
      </c>
      <c r="O37">
        <v>85061570.65</v>
      </c>
      <c r="P37">
        <v>-20930</v>
      </c>
      <c r="Q37">
        <v>-63319600.96</v>
      </c>
    </row>
    <row r="38" spans="1:17" ht="12.75">
      <c r="A38" t="s">
        <v>85</v>
      </c>
      <c r="B38">
        <v>635</v>
      </c>
      <c r="C38">
        <v>1378627.55</v>
      </c>
      <c r="D38">
        <v>4037894.02</v>
      </c>
      <c r="E38">
        <v>5060370.2</v>
      </c>
      <c r="F38">
        <v>6981955.39</v>
      </c>
      <c r="G38">
        <v>1317986.97</v>
      </c>
      <c r="H38">
        <v>18776834.13</v>
      </c>
      <c r="I38">
        <v>13441</v>
      </c>
      <c r="J38">
        <v>4862167.68</v>
      </c>
      <c r="K38">
        <v>9942663.66</v>
      </c>
      <c r="L38">
        <v>22269508.05</v>
      </c>
      <c r="M38">
        <v>22286815.1</v>
      </c>
      <c r="N38">
        <v>21527663.39</v>
      </c>
      <c r="O38">
        <v>80888817.88</v>
      </c>
      <c r="P38">
        <v>-12806</v>
      </c>
      <c r="Q38">
        <v>-62111983.75</v>
      </c>
    </row>
    <row r="39" spans="1:17" ht="12.75">
      <c r="A39" t="s">
        <v>86</v>
      </c>
      <c r="B39">
        <v>854</v>
      </c>
      <c r="C39">
        <v>2638244.12</v>
      </c>
      <c r="D39">
        <v>5353731.75</v>
      </c>
      <c r="E39">
        <v>7668637.9</v>
      </c>
      <c r="F39">
        <v>10515681.47</v>
      </c>
      <c r="G39">
        <v>2760278.03</v>
      </c>
      <c r="H39">
        <v>28936573.27</v>
      </c>
      <c r="I39">
        <v>7254</v>
      </c>
      <c r="J39">
        <v>2783787.86</v>
      </c>
      <c r="K39">
        <v>9186079.49</v>
      </c>
      <c r="L39">
        <v>14853538.58</v>
      </c>
      <c r="M39">
        <v>17898469.75</v>
      </c>
      <c r="N39">
        <v>18288812.23</v>
      </c>
      <c r="O39">
        <v>63010687.91</v>
      </c>
      <c r="P39">
        <v>-6400</v>
      </c>
      <c r="Q39">
        <v>-34074114.64</v>
      </c>
    </row>
    <row r="40" spans="1:17" ht="12.75">
      <c r="A40" t="s">
        <v>87</v>
      </c>
      <c r="B40">
        <v>1177</v>
      </c>
      <c r="C40">
        <v>2105703.35</v>
      </c>
      <c r="D40">
        <v>6006174.24</v>
      </c>
      <c r="E40">
        <v>10967674.15</v>
      </c>
      <c r="F40">
        <v>9641957.07</v>
      </c>
      <c r="G40">
        <v>2531670.97</v>
      </c>
      <c r="H40">
        <v>31253179.78</v>
      </c>
      <c r="I40">
        <v>7889</v>
      </c>
      <c r="J40">
        <v>4068814.57</v>
      </c>
      <c r="K40">
        <v>8582210.23</v>
      </c>
      <c r="L40">
        <v>20208943.17</v>
      </c>
      <c r="M40">
        <v>17846102.03</v>
      </c>
      <c r="N40">
        <v>13118753.11</v>
      </c>
      <c r="O40">
        <v>63824823.11</v>
      </c>
      <c r="P40">
        <v>-6712</v>
      </c>
      <c r="Q40">
        <v>-32571643.33</v>
      </c>
    </row>
    <row r="41" spans="1:17" ht="12.75">
      <c r="A41" t="s">
        <v>88</v>
      </c>
      <c r="B41">
        <v>1118</v>
      </c>
      <c r="C41">
        <v>2421859.27</v>
      </c>
      <c r="D41">
        <v>6388558.01</v>
      </c>
      <c r="E41">
        <v>9481046.24</v>
      </c>
      <c r="F41">
        <v>10206152.81</v>
      </c>
      <c r="G41">
        <v>2349650.91</v>
      </c>
      <c r="H41">
        <v>30847267.24</v>
      </c>
      <c r="I41">
        <v>6399</v>
      </c>
      <c r="J41">
        <v>3377044.65</v>
      </c>
      <c r="K41">
        <v>12402746.98</v>
      </c>
      <c r="L41">
        <v>17906333.53</v>
      </c>
      <c r="M41">
        <v>19873965.08</v>
      </c>
      <c r="N41">
        <v>17238033.27</v>
      </c>
      <c r="O41">
        <v>70798123.51</v>
      </c>
      <c r="P41">
        <v>-5281</v>
      </c>
      <c r="Q41">
        <v>-39950856.27</v>
      </c>
    </row>
    <row r="42" spans="1:17" ht="12.75">
      <c r="A42" t="s">
        <v>89</v>
      </c>
      <c r="B42">
        <v>1111</v>
      </c>
      <c r="C42">
        <v>3373147.19</v>
      </c>
      <c r="D42">
        <v>4936008.64</v>
      </c>
      <c r="E42">
        <v>11874461.28</v>
      </c>
      <c r="F42">
        <v>14166269.21</v>
      </c>
      <c r="G42">
        <v>2628078.8</v>
      </c>
      <c r="H42">
        <v>36977965.12</v>
      </c>
      <c r="I42">
        <v>8967</v>
      </c>
      <c r="J42">
        <v>3004219.11</v>
      </c>
      <c r="K42">
        <v>8414481.47</v>
      </c>
      <c r="L42">
        <v>15991949.12</v>
      </c>
      <c r="M42">
        <v>15972598.7</v>
      </c>
      <c r="N42">
        <v>17470929.42</v>
      </c>
      <c r="O42">
        <v>60854177.82</v>
      </c>
      <c r="P42">
        <v>-7856</v>
      </c>
      <c r="Q42">
        <v>-23876212.7</v>
      </c>
    </row>
    <row r="43" spans="1:17" ht="12.75">
      <c r="A43" t="s">
        <v>29</v>
      </c>
      <c r="B43">
        <v>1670</v>
      </c>
      <c r="C43">
        <v>8362920.32</v>
      </c>
      <c r="D43">
        <v>22528994.84</v>
      </c>
      <c r="E43">
        <v>30985199.3</v>
      </c>
      <c r="F43">
        <v>27913499.09</v>
      </c>
      <c r="G43">
        <v>3489481.51</v>
      </c>
      <c r="H43">
        <v>93280095.06</v>
      </c>
      <c r="I43">
        <v>9819</v>
      </c>
      <c r="J43">
        <v>5007701.8</v>
      </c>
      <c r="K43">
        <v>12790173.79</v>
      </c>
      <c r="L43">
        <v>21333633.63</v>
      </c>
      <c r="M43">
        <v>25465181.68</v>
      </c>
      <c r="N43">
        <v>31310163.34</v>
      </c>
      <c r="O43">
        <v>95906854.24</v>
      </c>
      <c r="P43">
        <v>-8149</v>
      </c>
      <c r="Q43">
        <v>-2626759.18</v>
      </c>
    </row>
    <row r="44" spans="1:17" ht="12.75">
      <c r="A44" t="s">
        <v>30</v>
      </c>
      <c r="B44">
        <v>1776</v>
      </c>
      <c r="C44">
        <v>5787909.18</v>
      </c>
      <c r="D44">
        <v>25261119.38</v>
      </c>
      <c r="E44">
        <v>38418656.03</v>
      </c>
      <c r="F44">
        <v>28446673.13</v>
      </c>
      <c r="G44">
        <v>4499946.38</v>
      </c>
      <c r="H44">
        <v>102414304.1</v>
      </c>
      <c r="I44">
        <v>8879</v>
      </c>
      <c r="J44">
        <v>4254505.22</v>
      </c>
      <c r="K44">
        <v>12535437.15</v>
      </c>
      <c r="L44">
        <v>22058679.01</v>
      </c>
      <c r="M44">
        <v>26547557.17</v>
      </c>
      <c r="N44">
        <v>31494286.74</v>
      </c>
      <c r="O44">
        <v>96890465.29</v>
      </c>
      <c r="P44">
        <v>-7103</v>
      </c>
      <c r="Q44">
        <v>5523838.81</v>
      </c>
    </row>
    <row r="45" spans="1:17" ht="12.75">
      <c r="A45" t="s">
        <v>31</v>
      </c>
      <c r="B45">
        <v>1773</v>
      </c>
      <c r="C45">
        <v>5566501.97</v>
      </c>
      <c r="D45">
        <v>18034754.7</v>
      </c>
      <c r="E45">
        <v>34893180.21</v>
      </c>
      <c r="F45">
        <v>22631284.11</v>
      </c>
      <c r="G45">
        <v>4449798.22</v>
      </c>
      <c r="H45">
        <v>85575519.21</v>
      </c>
      <c r="I45">
        <v>10053</v>
      </c>
      <c r="J45">
        <v>3931133.47</v>
      </c>
      <c r="K45">
        <v>9697462.96</v>
      </c>
      <c r="L45">
        <v>15870814.39</v>
      </c>
      <c r="M45">
        <v>18543980.43</v>
      </c>
      <c r="N45">
        <v>29403417.71</v>
      </c>
      <c r="O45">
        <v>77446808.96</v>
      </c>
      <c r="P45">
        <v>-8280</v>
      </c>
      <c r="Q45">
        <v>8128710.25</v>
      </c>
    </row>
    <row r="46" spans="1:17" ht="12.75">
      <c r="A46" t="s">
        <v>90</v>
      </c>
      <c r="B46">
        <v>2568</v>
      </c>
      <c r="C46">
        <v>8513268.26</v>
      </c>
      <c r="D46">
        <v>28999652.98</v>
      </c>
      <c r="E46">
        <v>35546356.16</v>
      </c>
      <c r="F46">
        <v>34816612.06</v>
      </c>
      <c r="G46">
        <v>7113631.81</v>
      </c>
      <c r="H46">
        <v>114989521.27</v>
      </c>
      <c r="I46">
        <v>11768</v>
      </c>
      <c r="J46">
        <v>6992460.06</v>
      </c>
      <c r="K46">
        <v>10232332.12</v>
      </c>
      <c r="L46">
        <v>22533684.02</v>
      </c>
      <c r="M46">
        <v>28076641.03</v>
      </c>
      <c r="N46">
        <v>42820212.74</v>
      </c>
      <c r="O46">
        <v>110655329.97</v>
      </c>
      <c r="P46">
        <v>-9200</v>
      </c>
      <c r="Q46">
        <v>4334191.3</v>
      </c>
    </row>
    <row r="47" spans="1:17" ht="12.75">
      <c r="A47" t="s">
        <v>91</v>
      </c>
      <c r="B47">
        <v>58</v>
      </c>
      <c r="C47">
        <v>259821.06</v>
      </c>
      <c r="D47">
        <v>368654.11</v>
      </c>
      <c r="E47">
        <v>550224.58</v>
      </c>
      <c r="F47">
        <v>744667.9</v>
      </c>
      <c r="G47">
        <v>244213.35</v>
      </c>
      <c r="H47">
        <v>2167581</v>
      </c>
      <c r="I47">
        <v>34</v>
      </c>
      <c r="J47">
        <v>564718.04</v>
      </c>
      <c r="K47">
        <v>309117.39</v>
      </c>
      <c r="L47">
        <v>350917.13</v>
      </c>
      <c r="M47">
        <v>821892.42</v>
      </c>
      <c r="N47">
        <v>185659.68</v>
      </c>
      <c r="O47">
        <v>2232304.66</v>
      </c>
      <c r="P47">
        <v>24</v>
      </c>
      <c r="Q47">
        <v>-64723.66</v>
      </c>
    </row>
    <row r="48" spans="1:17" ht="12.75">
      <c r="A48" t="s">
        <v>92</v>
      </c>
      <c r="B48">
        <v>3305</v>
      </c>
      <c r="C48">
        <v>10685377.13</v>
      </c>
      <c r="D48">
        <v>40072916.55</v>
      </c>
      <c r="E48">
        <v>54567308.8</v>
      </c>
      <c r="F48">
        <v>37732375.31</v>
      </c>
      <c r="G48">
        <v>10228317.13</v>
      </c>
      <c r="H48">
        <v>153286294.92</v>
      </c>
      <c r="I48">
        <v>15138</v>
      </c>
      <c r="J48">
        <v>8598015.53</v>
      </c>
      <c r="K48">
        <v>19133337.95</v>
      </c>
      <c r="L48">
        <v>28235994.59</v>
      </c>
      <c r="M48">
        <v>33657987.43</v>
      </c>
      <c r="N48">
        <v>57844292.54</v>
      </c>
      <c r="O48">
        <v>147469628.04</v>
      </c>
      <c r="P48">
        <v>-11833</v>
      </c>
      <c r="Q48">
        <v>5816666.88</v>
      </c>
    </row>
    <row r="49" spans="1:17" ht="12.75">
      <c r="A49" t="s">
        <v>93</v>
      </c>
      <c r="B49">
        <v>2943</v>
      </c>
      <c r="C49">
        <v>10097993.5</v>
      </c>
      <c r="D49">
        <v>30047918.85</v>
      </c>
      <c r="E49">
        <v>41453773.25</v>
      </c>
      <c r="F49">
        <v>33856205.64</v>
      </c>
      <c r="G49">
        <v>8875943.75</v>
      </c>
      <c r="H49">
        <v>124331834.99</v>
      </c>
      <c r="I49">
        <v>13541</v>
      </c>
      <c r="J49">
        <v>4341384.66</v>
      </c>
      <c r="K49">
        <v>10859336.29</v>
      </c>
      <c r="L49">
        <v>21568100.38</v>
      </c>
      <c r="M49">
        <v>26174519.03</v>
      </c>
      <c r="N49">
        <v>41731955.62</v>
      </c>
      <c r="O49">
        <v>104675295.98</v>
      </c>
      <c r="P49">
        <v>-10598</v>
      </c>
      <c r="Q49">
        <v>19656539.01</v>
      </c>
    </row>
    <row r="50" spans="1:17" ht="12.75">
      <c r="A50" t="s">
        <v>33</v>
      </c>
      <c r="B50">
        <v>2905</v>
      </c>
      <c r="C50">
        <v>7814048.58</v>
      </c>
      <c r="D50">
        <v>25176532.95</v>
      </c>
      <c r="E50">
        <v>33894714.95</v>
      </c>
      <c r="F50">
        <v>24257273.77</v>
      </c>
      <c r="G50">
        <v>6354408.41</v>
      </c>
      <c r="H50">
        <v>97496978.66</v>
      </c>
      <c r="I50">
        <v>13740</v>
      </c>
      <c r="J50">
        <v>5689020.45</v>
      </c>
      <c r="K50">
        <v>15850970.95</v>
      </c>
      <c r="L50">
        <v>26964655.49</v>
      </c>
      <c r="M50">
        <v>25452142.31</v>
      </c>
      <c r="N50">
        <v>48140737.97</v>
      </c>
      <c r="O50">
        <v>122097527.17</v>
      </c>
      <c r="P50">
        <v>-10835</v>
      </c>
      <c r="Q50">
        <v>-24600548.51</v>
      </c>
    </row>
    <row r="51" spans="1:17" ht="12.75">
      <c r="A51" t="s">
        <v>34</v>
      </c>
      <c r="B51">
        <v>2446</v>
      </c>
      <c r="C51">
        <v>6300582.3</v>
      </c>
      <c r="D51">
        <v>21897776.42</v>
      </c>
      <c r="E51">
        <v>25825865.43</v>
      </c>
      <c r="F51">
        <v>20869218.81</v>
      </c>
      <c r="G51">
        <v>6654271.29</v>
      </c>
      <c r="H51">
        <v>81547714.25</v>
      </c>
      <c r="I51">
        <v>12947</v>
      </c>
      <c r="J51">
        <v>7373497.78</v>
      </c>
      <c r="K51">
        <v>14343516.7</v>
      </c>
      <c r="L51">
        <v>28061949.36</v>
      </c>
      <c r="M51">
        <v>27592556.05</v>
      </c>
      <c r="N51">
        <v>47616013.22</v>
      </c>
      <c r="O51">
        <v>124987533.11</v>
      </c>
      <c r="P51">
        <v>-10501</v>
      </c>
      <c r="Q51">
        <v>-43439818.86</v>
      </c>
    </row>
    <row r="52" spans="1:17" ht="12.75">
      <c r="A52" t="s">
        <v>35</v>
      </c>
      <c r="B52">
        <v>75</v>
      </c>
      <c r="C52">
        <v>952.88</v>
      </c>
      <c r="D52">
        <v>17915.55</v>
      </c>
      <c r="E52">
        <v>12357.45</v>
      </c>
      <c r="F52">
        <v>64363.85</v>
      </c>
      <c r="G52">
        <v>126092.28</v>
      </c>
      <c r="H52">
        <v>221682.01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75</v>
      </c>
      <c r="Q52">
        <v>221682.01</v>
      </c>
    </row>
    <row r="53" spans="1:17" ht="12.75">
      <c r="A53" t="s">
        <v>36</v>
      </c>
      <c r="B53">
        <v>1914</v>
      </c>
      <c r="C53">
        <v>9458228.74</v>
      </c>
      <c r="D53">
        <v>22296449.93</v>
      </c>
      <c r="E53">
        <v>21829005.1</v>
      </c>
      <c r="F53">
        <v>16587086.66</v>
      </c>
      <c r="G53">
        <v>4627071.64</v>
      </c>
      <c r="H53">
        <v>74797842.07</v>
      </c>
      <c r="I53">
        <v>12223</v>
      </c>
      <c r="J53">
        <v>7768732.99</v>
      </c>
      <c r="K53">
        <v>21623099.87</v>
      </c>
      <c r="L53">
        <v>29905488.15</v>
      </c>
      <c r="M53">
        <v>29390872.79</v>
      </c>
      <c r="N53">
        <v>50139082.55</v>
      </c>
      <c r="O53">
        <v>138827276.35</v>
      </c>
      <c r="P53">
        <v>-10309</v>
      </c>
      <c r="Q53">
        <v>-64029434.28</v>
      </c>
    </row>
    <row r="54" spans="1:17" ht="12.75">
      <c r="A54" t="s">
        <v>37</v>
      </c>
      <c r="B54">
        <v>128</v>
      </c>
      <c r="C54">
        <v>8770.07</v>
      </c>
      <c r="D54">
        <v>4341.02</v>
      </c>
      <c r="E54">
        <v>39720.11</v>
      </c>
      <c r="F54">
        <v>58268.9</v>
      </c>
      <c r="G54">
        <v>251609.64</v>
      </c>
      <c r="H54">
        <v>362709.74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128</v>
      </c>
      <c r="Q54">
        <v>362709.74</v>
      </c>
    </row>
    <row r="55" spans="1:17" ht="12.75">
      <c r="A55" t="s">
        <v>94</v>
      </c>
      <c r="B55">
        <v>1690</v>
      </c>
      <c r="C55">
        <v>11437711.03</v>
      </c>
      <c r="D55">
        <v>26423841.75</v>
      </c>
      <c r="E55">
        <v>36189851.29</v>
      </c>
      <c r="F55">
        <v>19154925.73</v>
      </c>
      <c r="G55">
        <v>4628167.8</v>
      </c>
      <c r="H55">
        <v>97834497.6</v>
      </c>
      <c r="I55">
        <v>11595</v>
      </c>
      <c r="J55">
        <v>7794001.35</v>
      </c>
      <c r="K55">
        <v>21552249.22</v>
      </c>
      <c r="L55">
        <v>27845397.79</v>
      </c>
      <c r="M55">
        <v>31128335.6</v>
      </c>
      <c r="N55">
        <v>53292558.94</v>
      </c>
      <c r="O55">
        <v>141612542.9</v>
      </c>
      <c r="P55">
        <v>-9905</v>
      </c>
      <c r="Q55">
        <v>-43778045.3</v>
      </c>
    </row>
    <row r="56" spans="1:17" ht="12.75">
      <c r="A56" t="s">
        <v>95</v>
      </c>
      <c r="B56">
        <v>229</v>
      </c>
      <c r="C56">
        <v>60570.34</v>
      </c>
      <c r="D56">
        <v>24265.13</v>
      </c>
      <c r="E56">
        <v>40464.77</v>
      </c>
      <c r="F56">
        <v>103065.98</v>
      </c>
      <c r="G56">
        <v>545989.6</v>
      </c>
      <c r="H56">
        <v>774355.82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229</v>
      </c>
      <c r="Q56">
        <v>774355.82</v>
      </c>
    </row>
    <row r="57" spans="1:17" ht="12.75">
      <c r="A57" t="s">
        <v>96</v>
      </c>
      <c r="B57">
        <v>1852</v>
      </c>
      <c r="C57">
        <v>13186919.81</v>
      </c>
      <c r="D57">
        <v>43003873.53</v>
      </c>
      <c r="E57">
        <v>44644157.22</v>
      </c>
      <c r="F57">
        <v>22879109.83</v>
      </c>
      <c r="G57">
        <v>7669370.76</v>
      </c>
      <c r="H57">
        <v>131383431.15</v>
      </c>
      <c r="I57">
        <v>12516</v>
      </c>
      <c r="J57">
        <v>10447323.77</v>
      </c>
      <c r="K57">
        <v>32538883.77</v>
      </c>
      <c r="L57">
        <v>43070553.83</v>
      </c>
      <c r="M57">
        <v>46000726.49</v>
      </c>
      <c r="N57">
        <v>72101108.48</v>
      </c>
      <c r="O57">
        <v>204158596.34</v>
      </c>
      <c r="P57">
        <v>-10664</v>
      </c>
      <c r="Q57">
        <v>-72775165.19</v>
      </c>
    </row>
    <row r="58" spans="1:17" ht="12.75">
      <c r="A58" t="s">
        <v>97</v>
      </c>
      <c r="B58">
        <v>640</v>
      </c>
      <c r="C58">
        <v>1877097.99</v>
      </c>
      <c r="D58">
        <v>4943849.66</v>
      </c>
      <c r="E58">
        <v>5137497.53</v>
      </c>
      <c r="F58">
        <v>1381406.22</v>
      </c>
      <c r="G58">
        <v>797403.63</v>
      </c>
      <c r="H58">
        <v>14137255.03</v>
      </c>
      <c r="I58">
        <v>5639</v>
      </c>
      <c r="J58">
        <v>595626.21</v>
      </c>
      <c r="K58">
        <v>1269159.83</v>
      </c>
      <c r="L58">
        <v>3200158.34</v>
      </c>
      <c r="M58">
        <v>3355320.49</v>
      </c>
      <c r="N58">
        <v>7146443.06</v>
      </c>
      <c r="O58">
        <v>15566707.93</v>
      </c>
      <c r="P58">
        <v>-4999</v>
      </c>
      <c r="Q58">
        <v>-1429452.9</v>
      </c>
    </row>
    <row r="59" spans="1:17" ht="12.75">
      <c r="A59" t="s">
        <v>98</v>
      </c>
      <c r="B59">
        <v>1336</v>
      </c>
      <c r="C59">
        <v>13548955.35</v>
      </c>
      <c r="D59">
        <v>30543144.7</v>
      </c>
      <c r="E59">
        <v>33591366.54</v>
      </c>
      <c r="F59">
        <v>17764760.18</v>
      </c>
      <c r="G59">
        <v>4500220.8</v>
      </c>
      <c r="H59">
        <v>99948447.57</v>
      </c>
      <c r="I59">
        <v>6732</v>
      </c>
      <c r="J59">
        <v>6026590.67</v>
      </c>
      <c r="K59">
        <v>20098292.75</v>
      </c>
      <c r="L59">
        <v>29938217.63</v>
      </c>
      <c r="M59">
        <v>24869755.41</v>
      </c>
      <c r="N59">
        <v>38545042.08</v>
      </c>
      <c r="O59">
        <v>119477898.54</v>
      </c>
      <c r="P59">
        <v>-5396</v>
      </c>
      <c r="Q59">
        <v>-19529450.97</v>
      </c>
    </row>
    <row r="60" spans="1:17" ht="12.75">
      <c r="A60" t="s">
        <v>99</v>
      </c>
      <c r="B60">
        <v>454</v>
      </c>
      <c r="C60">
        <v>495183.57</v>
      </c>
      <c r="D60">
        <v>2930480.54</v>
      </c>
      <c r="E60">
        <v>3214913.49</v>
      </c>
      <c r="F60">
        <v>2191095.29</v>
      </c>
      <c r="G60">
        <v>658097.09</v>
      </c>
      <c r="H60">
        <v>9489769.98</v>
      </c>
      <c r="I60">
        <v>1986</v>
      </c>
      <c r="J60">
        <v>913510.18</v>
      </c>
      <c r="K60">
        <v>3320697.52</v>
      </c>
      <c r="L60">
        <v>2626627.77</v>
      </c>
      <c r="M60">
        <v>3557357.78</v>
      </c>
      <c r="N60">
        <v>4788134.58</v>
      </c>
      <c r="O60">
        <v>15206327.83</v>
      </c>
      <c r="P60">
        <v>-1532</v>
      </c>
      <c r="Q60">
        <v>-5716557.85</v>
      </c>
    </row>
    <row r="61" spans="1:17" ht="12.75">
      <c r="A61" t="s">
        <v>41</v>
      </c>
      <c r="B61">
        <v>2099</v>
      </c>
      <c r="C61">
        <v>18825809.32</v>
      </c>
      <c r="D61">
        <v>39880328.27</v>
      </c>
      <c r="E61">
        <v>49271019.17</v>
      </c>
      <c r="F61">
        <v>22576041.79</v>
      </c>
      <c r="G61">
        <v>4974723.53</v>
      </c>
      <c r="H61">
        <v>135527922.08</v>
      </c>
      <c r="I61">
        <v>7509</v>
      </c>
      <c r="J61">
        <v>8342802.18</v>
      </c>
      <c r="K61">
        <v>19798259.38</v>
      </c>
      <c r="L61">
        <v>31880934.69</v>
      </c>
      <c r="M61">
        <v>28984061.58</v>
      </c>
      <c r="N61">
        <v>40517510.72</v>
      </c>
      <c r="O61">
        <v>129523568.55</v>
      </c>
      <c r="P61">
        <v>-5410</v>
      </c>
      <c r="Q61">
        <v>6004353.53</v>
      </c>
    </row>
    <row r="62" spans="1:17" ht="12.75">
      <c r="A62" t="s">
        <v>40</v>
      </c>
      <c r="B62">
        <v>137</v>
      </c>
      <c r="C62">
        <v>28756.78</v>
      </c>
      <c r="D62">
        <v>21465.55</v>
      </c>
      <c r="E62">
        <v>61201.17</v>
      </c>
      <c r="F62">
        <v>64174.42</v>
      </c>
      <c r="G62">
        <v>341812.28</v>
      </c>
      <c r="H62">
        <v>517410.2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137</v>
      </c>
      <c r="Q62">
        <v>517410.2</v>
      </c>
    </row>
    <row r="63" spans="1:17" ht="12.75">
      <c r="A63" t="s">
        <v>39</v>
      </c>
      <c r="B63">
        <v>60859</v>
      </c>
      <c r="C63">
        <v>18822830.22</v>
      </c>
      <c r="D63">
        <v>44487100.99</v>
      </c>
      <c r="E63">
        <v>37093370.78</v>
      </c>
      <c r="F63">
        <v>22872471.85</v>
      </c>
      <c r="G63">
        <v>339734906.81</v>
      </c>
      <c r="H63">
        <v>463010680.65</v>
      </c>
      <c r="I63">
        <v>8763</v>
      </c>
      <c r="J63">
        <v>5820211.48</v>
      </c>
      <c r="K63">
        <v>18040413.29</v>
      </c>
      <c r="L63">
        <v>25329976.09</v>
      </c>
      <c r="M63">
        <v>28470235.23</v>
      </c>
      <c r="N63">
        <v>45833199.78</v>
      </c>
      <c r="O63">
        <v>123494035.87</v>
      </c>
      <c r="P63">
        <v>52096</v>
      </c>
      <c r="Q63">
        <v>339516644.78</v>
      </c>
    </row>
    <row r="64" spans="1:17" ht="12.75">
      <c r="A64" t="s">
        <v>38</v>
      </c>
      <c r="B64">
        <v>1013</v>
      </c>
      <c r="C64">
        <v>37818.5</v>
      </c>
      <c r="D64">
        <v>17178.14</v>
      </c>
      <c r="E64">
        <v>118731.13</v>
      </c>
      <c r="F64">
        <v>178722.43</v>
      </c>
      <c r="G64">
        <v>762074.86</v>
      </c>
      <c r="H64">
        <v>1114525.06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1013</v>
      </c>
      <c r="Q64">
        <v>1114525.06</v>
      </c>
    </row>
    <row r="65" spans="1:17" ht="12.75">
      <c r="A65" t="s">
        <v>42</v>
      </c>
      <c r="B65">
        <v>1880</v>
      </c>
      <c r="C65">
        <v>24785624.08</v>
      </c>
      <c r="D65">
        <v>54235489.62</v>
      </c>
      <c r="E65">
        <v>56203277.58</v>
      </c>
      <c r="F65">
        <v>24749768.96</v>
      </c>
      <c r="G65">
        <v>5419147.44</v>
      </c>
      <c r="H65">
        <v>165393307.68</v>
      </c>
      <c r="I65">
        <v>10899</v>
      </c>
      <c r="J65">
        <v>8483020.58</v>
      </c>
      <c r="K65">
        <v>26641070.87</v>
      </c>
      <c r="L65">
        <v>26117162.02</v>
      </c>
      <c r="M65">
        <v>26265449.03</v>
      </c>
      <c r="N65">
        <v>61505862.89</v>
      </c>
      <c r="O65">
        <v>149012565.39</v>
      </c>
      <c r="P65">
        <v>-9019</v>
      </c>
      <c r="Q65">
        <v>16380742.29</v>
      </c>
    </row>
    <row r="66" spans="1:17" ht="12.75">
      <c r="A66" t="s">
        <v>43</v>
      </c>
      <c r="B66">
        <v>63</v>
      </c>
      <c r="C66">
        <v>3060.92</v>
      </c>
      <c r="D66">
        <v>0</v>
      </c>
      <c r="E66">
        <v>5580.01</v>
      </c>
      <c r="F66">
        <v>19466.5</v>
      </c>
      <c r="G66">
        <v>155839.16</v>
      </c>
      <c r="H66">
        <v>183946.59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63</v>
      </c>
      <c r="Q66">
        <v>183946.59</v>
      </c>
    </row>
    <row r="67" spans="1:17" ht="12.75">
      <c r="A67" t="s">
        <v>100</v>
      </c>
      <c r="B67">
        <v>1830</v>
      </c>
      <c r="C67">
        <v>18921951.56</v>
      </c>
      <c r="D67">
        <v>48515968.44</v>
      </c>
      <c r="E67">
        <v>39937344.65</v>
      </c>
      <c r="F67">
        <v>21884086.67</v>
      </c>
      <c r="G67">
        <v>3953008.36</v>
      </c>
      <c r="H67">
        <v>133212359.68</v>
      </c>
      <c r="I67">
        <v>12347</v>
      </c>
      <c r="J67">
        <v>21160488.38</v>
      </c>
      <c r="K67">
        <v>42017369.41</v>
      </c>
      <c r="L67">
        <v>60909789.79</v>
      </c>
      <c r="M67">
        <v>47738175.03</v>
      </c>
      <c r="N67">
        <v>62828897.52</v>
      </c>
      <c r="O67">
        <v>234654720.13</v>
      </c>
      <c r="P67">
        <v>-10517</v>
      </c>
      <c r="Q67">
        <v>-101442360.45</v>
      </c>
    </row>
    <row r="68" spans="1:17" ht="12.75">
      <c r="A68" t="s">
        <v>101</v>
      </c>
      <c r="B68">
        <v>120</v>
      </c>
      <c r="C68">
        <v>6856.83</v>
      </c>
      <c r="D68">
        <v>4078.1</v>
      </c>
      <c r="E68">
        <v>3609.96</v>
      </c>
      <c r="F68">
        <v>30069.14</v>
      </c>
      <c r="G68">
        <v>125891.27</v>
      </c>
      <c r="H68">
        <v>170505.3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120</v>
      </c>
      <c r="Q68">
        <v>170505.3</v>
      </c>
    </row>
    <row r="69" spans="1:17" ht="12.75">
      <c r="A69" t="s">
        <v>102</v>
      </c>
      <c r="B69">
        <v>1429</v>
      </c>
      <c r="C69">
        <v>14661347.2</v>
      </c>
      <c r="D69">
        <v>86527768.06</v>
      </c>
      <c r="E69">
        <v>54010067.62</v>
      </c>
      <c r="F69">
        <v>20134235.5</v>
      </c>
      <c r="G69">
        <v>2428138.76</v>
      </c>
      <c r="H69">
        <v>177761557.14</v>
      </c>
      <c r="I69">
        <v>12471</v>
      </c>
      <c r="J69">
        <v>20929398.49</v>
      </c>
      <c r="K69">
        <v>57623680.54</v>
      </c>
      <c r="L69">
        <v>64172559.33</v>
      </c>
      <c r="M69">
        <v>53664662.38</v>
      </c>
      <c r="N69">
        <v>72091622.07</v>
      </c>
      <c r="O69">
        <v>268481922.81</v>
      </c>
      <c r="P69">
        <v>-11042</v>
      </c>
      <c r="Q69">
        <v>-90720365.67</v>
      </c>
    </row>
    <row r="70" spans="1:17" ht="12.75">
      <c r="A70" t="s">
        <v>103</v>
      </c>
      <c r="B70">
        <v>32</v>
      </c>
      <c r="C70">
        <v>4151.57</v>
      </c>
      <c r="D70">
        <v>302.05</v>
      </c>
      <c r="E70">
        <v>21132.58</v>
      </c>
      <c r="F70">
        <v>14809.62</v>
      </c>
      <c r="G70">
        <v>56474.77</v>
      </c>
      <c r="H70">
        <v>96870.59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32</v>
      </c>
      <c r="Q70">
        <v>96870.59</v>
      </c>
    </row>
    <row r="71" spans="1:17" ht="12.75">
      <c r="A71" t="s">
        <v>104</v>
      </c>
      <c r="B71">
        <v>1735</v>
      </c>
      <c r="C71">
        <v>12731285.89</v>
      </c>
      <c r="D71">
        <v>70165514.07</v>
      </c>
      <c r="E71">
        <v>60372085.76</v>
      </c>
      <c r="F71">
        <v>24289243.1</v>
      </c>
      <c r="G71">
        <v>2772158.1</v>
      </c>
      <c r="H71">
        <v>170330286.92</v>
      </c>
      <c r="I71">
        <v>13288</v>
      </c>
      <c r="J71">
        <v>18457762.38</v>
      </c>
      <c r="K71">
        <v>60997265.15</v>
      </c>
      <c r="L71">
        <v>71780864.57</v>
      </c>
      <c r="M71">
        <v>50035647.98</v>
      </c>
      <c r="N71">
        <v>72873741.18</v>
      </c>
      <c r="O71">
        <v>274145281.26</v>
      </c>
      <c r="P71">
        <v>-11553</v>
      </c>
      <c r="Q71">
        <v>-103814994.34</v>
      </c>
    </row>
    <row r="72" spans="1:17" ht="12.75">
      <c r="A72" t="s">
        <v>105</v>
      </c>
      <c r="B72">
        <v>50</v>
      </c>
      <c r="C72">
        <v>35562.75</v>
      </c>
      <c r="D72">
        <v>13036.77</v>
      </c>
      <c r="E72">
        <v>6929.82</v>
      </c>
      <c r="F72">
        <v>4512.55</v>
      </c>
      <c r="G72">
        <v>77764.96</v>
      </c>
      <c r="H72">
        <v>137806.85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50</v>
      </c>
      <c r="Q72">
        <v>137806.85</v>
      </c>
    </row>
    <row r="73" spans="1:17" ht="12.75">
      <c r="A73" t="s">
        <v>44</v>
      </c>
      <c r="B73">
        <v>1640</v>
      </c>
      <c r="C73">
        <v>9172929.35</v>
      </c>
      <c r="D73">
        <v>47575510.84</v>
      </c>
      <c r="E73">
        <v>41471450.54</v>
      </c>
      <c r="F73">
        <v>20001947.53</v>
      </c>
      <c r="G73">
        <v>2507516.48</v>
      </c>
      <c r="H73">
        <v>120729354.74</v>
      </c>
      <c r="I73">
        <v>597068</v>
      </c>
      <c r="J73">
        <v>164136814.08</v>
      </c>
      <c r="K73">
        <v>286223961.21</v>
      </c>
      <c r="L73">
        <v>429968873.31</v>
      </c>
      <c r="M73">
        <v>877855528.7</v>
      </c>
      <c r="N73">
        <v>2248410599.27</v>
      </c>
      <c r="O73">
        <v>4006595776.57</v>
      </c>
      <c r="P73">
        <v>-595428</v>
      </c>
      <c r="Q73">
        <v>-3885866421.83</v>
      </c>
    </row>
    <row r="74" spans="1:17" ht="12.75">
      <c r="A74" t="s">
        <v>63</v>
      </c>
      <c r="B74">
        <v>2468</v>
      </c>
      <c r="C74">
        <v>9404428.28</v>
      </c>
      <c r="D74">
        <v>67017552.02</v>
      </c>
      <c r="E74">
        <v>71773398.86</v>
      </c>
      <c r="F74">
        <v>34622628.72</v>
      </c>
      <c r="G74">
        <v>4617859.44</v>
      </c>
      <c r="H74">
        <v>187435867.32</v>
      </c>
      <c r="I74">
        <v>7953</v>
      </c>
      <c r="J74">
        <v>9274422.87</v>
      </c>
      <c r="K74">
        <v>45608312.09</v>
      </c>
      <c r="L74">
        <v>45557410.68</v>
      </c>
      <c r="M74">
        <v>31607909.41</v>
      </c>
      <c r="N74">
        <v>26815337.65</v>
      </c>
      <c r="O74">
        <v>158863392.7</v>
      </c>
      <c r="P74">
        <v>-5485</v>
      </c>
      <c r="Q74">
        <v>28572474.62</v>
      </c>
    </row>
    <row r="75" spans="1:17" ht="12.75">
      <c r="A75" t="s">
        <v>64</v>
      </c>
      <c r="B75">
        <v>87</v>
      </c>
      <c r="C75">
        <v>77717.39</v>
      </c>
      <c r="D75">
        <v>11636.24</v>
      </c>
      <c r="E75">
        <v>11279.16</v>
      </c>
      <c r="F75">
        <v>21047.32</v>
      </c>
      <c r="G75">
        <v>230036.64</v>
      </c>
      <c r="H75">
        <v>351716.75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87</v>
      </c>
      <c r="Q75">
        <v>351716.75</v>
      </c>
    </row>
    <row r="76" spans="1:17" ht="12.75">
      <c r="A76" t="s">
        <v>65</v>
      </c>
      <c r="B76">
        <v>3311</v>
      </c>
      <c r="C76">
        <v>11899784.25</v>
      </c>
      <c r="D76">
        <v>100780289.9</v>
      </c>
      <c r="E76">
        <v>89365775.88</v>
      </c>
      <c r="F76">
        <v>41479953.51</v>
      </c>
      <c r="G76">
        <v>6442280.02</v>
      </c>
      <c r="H76">
        <v>249968083.56</v>
      </c>
      <c r="I76">
        <v>6815</v>
      </c>
      <c r="J76">
        <v>16153451.22</v>
      </c>
      <c r="K76">
        <v>83221651.25</v>
      </c>
      <c r="L76">
        <v>62334492.94</v>
      </c>
      <c r="M76">
        <v>38297395.46</v>
      </c>
      <c r="N76">
        <v>22367629.38</v>
      </c>
      <c r="O76">
        <v>222374620.25</v>
      </c>
      <c r="P76">
        <v>-3504</v>
      </c>
      <c r="Q76">
        <v>27593463.31</v>
      </c>
    </row>
    <row r="77" spans="1:17" ht="12.75">
      <c r="A77" t="s">
        <v>106</v>
      </c>
      <c r="B77">
        <v>211</v>
      </c>
      <c r="C77">
        <v>25325.81</v>
      </c>
      <c r="D77">
        <v>63769.74</v>
      </c>
      <c r="E77">
        <v>18333.04</v>
      </c>
      <c r="F77">
        <v>116206.56</v>
      </c>
      <c r="G77">
        <v>447222.85</v>
      </c>
      <c r="H77">
        <v>670858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211</v>
      </c>
      <c r="Q77">
        <v>670858</v>
      </c>
    </row>
    <row r="78" spans="1:17" ht="12.75">
      <c r="A78" t="s">
        <v>107</v>
      </c>
      <c r="B78">
        <v>2741</v>
      </c>
      <c r="C78">
        <v>10313893.65</v>
      </c>
      <c r="D78">
        <v>115211689.72</v>
      </c>
      <c r="E78">
        <v>98616529.48</v>
      </c>
      <c r="F78">
        <v>39325508.15</v>
      </c>
      <c r="G78">
        <v>5075478.54</v>
      </c>
      <c r="H78">
        <v>268543099.54</v>
      </c>
      <c r="I78">
        <v>48454</v>
      </c>
      <c r="J78">
        <v>9969915.36</v>
      </c>
      <c r="K78">
        <v>46092734.95</v>
      </c>
      <c r="L78">
        <v>39811086.34</v>
      </c>
      <c r="M78">
        <v>23668197.17</v>
      </c>
      <c r="N78">
        <v>20050569.38</v>
      </c>
      <c r="O78">
        <v>139592503.2</v>
      </c>
      <c r="P78">
        <v>-45713</v>
      </c>
      <c r="Q78">
        <v>128950596.34</v>
      </c>
    </row>
    <row r="79" spans="1:17" ht="12.75">
      <c r="A79" t="s">
        <v>108</v>
      </c>
      <c r="B79">
        <v>190</v>
      </c>
      <c r="C79">
        <v>29429.7</v>
      </c>
      <c r="D79">
        <v>47511.86</v>
      </c>
      <c r="E79">
        <v>64365.27</v>
      </c>
      <c r="F79">
        <v>133753.92</v>
      </c>
      <c r="G79">
        <v>777543.34</v>
      </c>
      <c r="H79">
        <v>1052604.09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190</v>
      </c>
      <c r="Q79">
        <v>1052604.09</v>
      </c>
    </row>
    <row r="80" spans="1:17" ht="12.75">
      <c r="A80" t="s">
        <v>109</v>
      </c>
      <c r="B80">
        <v>2126</v>
      </c>
      <c r="C80">
        <v>9905238.23</v>
      </c>
      <c r="D80">
        <v>108834537.34</v>
      </c>
      <c r="E80">
        <v>94313335.62</v>
      </c>
      <c r="F80">
        <v>37028800.96</v>
      </c>
      <c r="G80">
        <v>5748777.01</v>
      </c>
      <c r="H80">
        <v>255830689.16</v>
      </c>
      <c r="I80">
        <v>5702</v>
      </c>
      <c r="J80">
        <v>19247920.83</v>
      </c>
      <c r="K80">
        <v>69207300.29</v>
      </c>
      <c r="L80">
        <v>57328390.35</v>
      </c>
      <c r="M80">
        <v>28670515.14</v>
      </c>
      <c r="N80">
        <v>24119560.42</v>
      </c>
      <c r="O80">
        <v>198573687.03</v>
      </c>
      <c r="P80">
        <v>-3576</v>
      </c>
      <c r="Q80">
        <v>57257002.13</v>
      </c>
    </row>
    <row r="81" spans="1:17" ht="12.75">
      <c r="A81" t="s">
        <v>110</v>
      </c>
      <c r="B81">
        <v>197</v>
      </c>
      <c r="C81">
        <v>53648.17</v>
      </c>
      <c r="D81">
        <v>82328.45</v>
      </c>
      <c r="E81">
        <v>54069.54</v>
      </c>
      <c r="F81">
        <v>151821.31</v>
      </c>
      <c r="G81">
        <v>602088.84</v>
      </c>
      <c r="H81">
        <v>943956.31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197</v>
      </c>
      <c r="Q81">
        <v>943956.31</v>
      </c>
    </row>
    <row r="82" spans="1:17" ht="12.75">
      <c r="A82" t="s">
        <v>111</v>
      </c>
      <c r="B82">
        <v>2504</v>
      </c>
      <c r="C82">
        <v>13097090.08</v>
      </c>
      <c r="D82">
        <v>125305962.84</v>
      </c>
      <c r="E82">
        <v>118358372.13</v>
      </c>
      <c r="F82">
        <v>38353626.23</v>
      </c>
      <c r="G82">
        <v>690436.47</v>
      </c>
      <c r="H82">
        <v>295805487.75</v>
      </c>
      <c r="I82">
        <v>4204</v>
      </c>
      <c r="J82">
        <v>10605089.75</v>
      </c>
      <c r="K82">
        <v>75196082.03</v>
      </c>
      <c r="L82">
        <v>50423194.33</v>
      </c>
      <c r="M82">
        <v>38729218.06</v>
      </c>
      <c r="N82">
        <v>0</v>
      </c>
      <c r="O82">
        <v>174953584.17</v>
      </c>
      <c r="P82">
        <v>-1700</v>
      </c>
      <c r="Q82">
        <v>120851903.58</v>
      </c>
    </row>
    <row r="83" spans="1:17" s="31" customFormat="1" ht="12.75">
      <c r="A83" s="31" t="s">
        <v>112</v>
      </c>
      <c r="B83" s="31">
        <v>143</v>
      </c>
      <c r="C83" s="31">
        <v>14486.47</v>
      </c>
      <c r="D83" s="31">
        <v>11993.55</v>
      </c>
      <c r="E83" s="31">
        <v>74990.02</v>
      </c>
      <c r="F83" s="31">
        <v>448808.53</v>
      </c>
      <c r="G83" s="31">
        <v>0</v>
      </c>
      <c r="H83" s="31">
        <v>550278.57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143</v>
      </c>
      <c r="Q83" s="31">
        <v>550278.57</v>
      </c>
    </row>
    <row r="84" spans="1:17" s="30" customFormat="1" ht="12.75">
      <c r="A84" s="30" t="s">
        <v>62</v>
      </c>
      <c r="B84" s="30">
        <f>SUM(B7:B83)</f>
        <v>174744</v>
      </c>
      <c r="C84" s="30">
        <f aca="true" t="shared" si="0" ref="C84:Q84">SUM(C7:C83)</f>
        <v>393025312.21</v>
      </c>
      <c r="D84" s="30">
        <f t="shared" si="0"/>
        <v>2817220173.0600004</v>
      </c>
      <c r="E84" s="30">
        <f t="shared" si="0"/>
        <v>1326031048.9499998</v>
      </c>
      <c r="F84" s="30">
        <f t="shared" si="0"/>
        <v>744155607.6400001</v>
      </c>
      <c r="G84" s="30">
        <f t="shared" si="0"/>
        <v>481452165.27000004</v>
      </c>
      <c r="H84" s="30">
        <f t="shared" si="0"/>
        <v>5761884307.13</v>
      </c>
      <c r="I84" s="30">
        <f t="shared" si="0"/>
        <v>1031475</v>
      </c>
      <c r="J84" s="30">
        <f t="shared" si="0"/>
        <v>622454765.7800002</v>
      </c>
      <c r="K84" s="30">
        <f t="shared" si="0"/>
        <v>1574534235.51</v>
      </c>
      <c r="L84" s="30">
        <f t="shared" si="0"/>
        <v>1464614588.0899997</v>
      </c>
      <c r="M84" s="30">
        <f t="shared" si="0"/>
        <v>1817155713.3400004</v>
      </c>
      <c r="N84" s="30">
        <f t="shared" si="0"/>
        <v>3418975124.5100007</v>
      </c>
      <c r="O84" s="30">
        <f t="shared" si="0"/>
        <v>8897734427.230001</v>
      </c>
      <c r="P84" s="30">
        <f t="shared" si="0"/>
        <v>-856731</v>
      </c>
      <c r="Q84" s="30">
        <f t="shared" si="0"/>
        <v>-3135850120.1</v>
      </c>
    </row>
  </sheetData>
  <sheetProtection/>
  <mergeCells count="4">
    <mergeCell ref="A1:O1"/>
    <mergeCell ref="P1:Q1"/>
    <mergeCell ref="C3:G3"/>
    <mergeCell ref="J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Afore Coppel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Rodriguez Joben</dc:creator>
  <cp:keywords/>
  <dc:description/>
  <cp:lastModifiedBy>slguagua</cp:lastModifiedBy>
  <dcterms:created xsi:type="dcterms:W3CDTF">2010-01-06T22:54:00Z</dcterms:created>
  <dcterms:modified xsi:type="dcterms:W3CDTF">2013-05-03T22:57:56Z</dcterms:modified>
  <cp:category/>
  <cp:version/>
  <cp:contentType/>
  <cp:contentStatus/>
</cp:coreProperties>
</file>