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3875" windowHeight="7710"/>
  </bookViews>
  <sheets>
    <sheet name="SCOTIA2 Derivados 010615" sheetId="1" r:id="rId1"/>
  </sheets>
  <calcPr calcId="145621"/>
</workbook>
</file>

<file path=xl/calcChain.xml><?xml version="1.0" encoding="utf-8"?>
<calcChain xmlns="http://schemas.openxmlformats.org/spreadsheetml/2006/main">
  <c r="AD5" i="1" l="1"/>
  <c r="AH72" i="1"/>
  <c r="AH71" i="1"/>
  <c r="AH74" i="1" s="1"/>
  <c r="AH75" i="1" s="1"/>
  <c r="AH70" i="1"/>
</calcChain>
</file>

<file path=xl/sharedStrings.xml><?xml version="1.0" encoding="utf-8"?>
<sst xmlns="http://schemas.openxmlformats.org/spreadsheetml/2006/main" count="779" uniqueCount="341">
  <si>
    <t>DETALLE DEL VAR PARAMETRICO</t>
  </si>
  <si>
    <t>INSTRUMENTO</t>
  </si>
  <si>
    <t>TIPO VALOR</t>
  </si>
  <si>
    <t>EMISORA</t>
  </si>
  <si>
    <t>SERIE</t>
  </si>
  <si>
    <t>CONSECUTIVO</t>
  </si>
  <si>
    <t>TIPO DE INVERSION</t>
  </si>
  <si>
    <t>ISIN</t>
  </si>
  <si>
    <t>TITULOS</t>
  </si>
  <si>
    <t>PRECIO LIMPIO</t>
  </si>
  <si>
    <t>PRECIO SUCIO</t>
  </si>
  <si>
    <t>INTERESES</t>
  </si>
  <si>
    <t>IMPORTE CON INTERESES</t>
  </si>
  <si>
    <t>IMPORTE SIN INTERESES</t>
  </si>
  <si>
    <t>IMPORTE DE INTERESES</t>
  </si>
  <si>
    <t>PESO EN ACTIVO TOTAL</t>
  </si>
  <si>
    <t>PESO EN POSICION</t>
  </si>
  <si>
    <t>DURACION MODIFICADA</t>
  </si>
  <si>
    <t>DIAS POR VENCER</t>
  </si>
  <si>
    <t>MONEDA</t>
  </si>
  <si>
    <t>CONVEXIDAD</t>
  </si>
  <si>
    <t>VAR COND. INDIV. MONTO REL</t>
  </si>
  <si>
    <t>VAR COND. INDIV. PORCENTAJE REL</t>
  </si>
  <si>
    <t>VAR COND. INDIV. UNITARIA MONTO REL</t>
  </si>
  <si>
    <t>VAR COND. INDIV. UNITARIA PORCENTAJE REL</t>
  </si>
  <si>
    <t>VAR COND. INDIV. MONTO</t>
  </si>
  <si>
    <t>VAR COND. INDIV. PORCENTAJE</t>
  </si>
  <si>
    <t>VAR COND. INDIV. UNITARIA MONTO</t>
  </si>
  <si>
    <t>VAR COND. INDIV. UNITARIA PORCENTAJE</t>
  </si>
  <si>
    <t>VAR INDIV. MONTO</t>
  </si>
  <si>
    <t>VAR INDIV. PORCENTAJE</t>
  </si>
  <si>
    <t>VAR INDIV. MONTO REL</t>
  </si>
  <si>
    <t>VAR INDIV. PORCENTAJE REL</t>
  </si>
  <si>
    <t>VAR MARG. PORTAFOLIO MONTO REL</t>
  </si>
  <si>
    <t>VAR MARG. PORTAFOLIO PORCENTAJE REL</t>
  </si>
  <si>
    <t>VAR MARG. PORTAFOLIO PORCENTAJE ACTIVO TOTAL REL</t>
  </si>
  <si>
    <t>VAR MARG. PORTAFOLIO MONTO</t>
  </si>
  <si>
    <t>VAR MARG. PORTAFOLIO PORCENTAJE</t>
  </si>
  <si>
    <t>VAR MARG. PORTAFOLIO PORCENTAJE ACTIVO TOTAL</t>
  </si>
  <si>
    <t>VAR INDIV. UNITARIO MONTO</t>
  </si>
  <si>
    <t>VAR INDIV. UNITARIO PORCENTAJE</t>
  </si>
  <si>
    <t>VAR INDIV. UNITARIO MONTO REL</t>
  </si>
  <si>
    <t>VAR INDIV. UNITARIO PORCENTAJE REL</t>
  </si>
  <si>
    <t>VARIANZA</t>
  </si>
  <si>
    <t>VOLATILIDAD</t>
  </si>
  <si>
    <t>VOLATILIDAD ANUALIZADA</t>
  </si>
  <si>
    <t>VOLATILIDAD HTE. DE TIEMPO</t>
  </si>
  <si>
    <t>VOLATILIDAD MARG. PORTAFOLIO</t>
  </si>
  <si>
    <t>VOLATILIDAD MARG. PORTAFOLIO ANUALIZADA</t>
  </si>
  <si>
    <t>VOLATILIDAD MARG. PORTAFOLIO HTE DE TIEMPO</t>
  </si>
  <si>
    <t>RENDIMIENTO</t>
  </si>
  <si>
    <t>RENDIMIENTO ANUALIZADO</t>
  </si>
  <si>
    <t>RENDIMIENTO HTE DE TIEMPO</t>
  </si>
  <si>
    <t>RENDIMIENTO MARG. PORTAFOLIO</t>
  </si>
  <si>
    <t>RENDIMIENTO MARG. PORTAFOLIO ANUALIZADA</t>
  </si>
  <si>
    <t>RENDIMIENTO MARG. PORTAFOLIO HTE DE TIEMPO</t>
  </si>
  <si>
    <t>VAR CONTRIB. INDIV. MONTO REL</t>
  </si>
  <si>
    <t>VAR CONTRIB. INDIV. PORCENTAJE REL</t>
  </si>
  <si>
    <t>VAR CONTRIB. INDIV. PORCENTAJE ACTIVO TOTAL REL</t>
  </si>
  <si>
    <t>VAR CONTRIB. INDIV. MONTO</t>
  </si>
  <si>
    <t>VAR CONTRIB. INDIV. PORCENTAJE</t>
  </si>
  <si>
    <t>VAR CONTRIB. INDIV. PORCENTAJE ACTIVO TOTAL</t>
  </si>
  <si>
    <t>TIPO INSTRUMENTO</t>
  </si>
  <si>
    <t>CURVA DE DESCUENTO</t>
  </si>
  <si>
    <t>2P_BCM0001_161027</t>
  </si>
  <si>
    <t>2P</t>
  </si>
  <si>
    <t>BCM0001</t>
  </si>
  <si>
    <t>161027</t>
  </si>
  <si>
    <t/>
  </si>
  <si>
    <t>Directo</t>
  </si>
  <si>
    <t>MX2PBC0Y0000</t>
  </si>
  <si>
    <t>MPS</t>
  </si>
  <si>
    <t>Fixed Rate Bond</t>
  </si>
  <si>
    <t>IRMXP-Cetes-Impuestos-Spline</t>
  </si>
  <si>
    <t>2P_PEM0001_150716</t>
  </si>
  <si>
    <t>PEM0001</t>
  </si>
  <si>
    <t>150716</t>
  </si>
  <si>
    <t>MX2PPE050004</t>
  </si>
  <si>
    <t>91_ARCA_09-3</t>
  </si>
  <si>
    <t>91</t>
  </si>
  <si>
    <t>ARCA</t>
  </si>
  <si>
    <t>09-3</t>
  </si>
  <si>
    <t>MX91AR2E0040</t>
  </si>
  <si>
    <t>91_BACHOCO_12</t>
  </si>
  <si>
    <t>BACHOCO</t>
  </si>
  <si>
    <t>12</t>
  </si>
  <si>
    <t>MX91BA1D0004</t>
  </si>
  <si>
    <t>Floating Rate Note</t>
  </si>
  <si>
    <t>IRMXP-TIIE-P28</t>
  </si>
  <si>
    <t>91_BLADEX_14</t>
  </si>
  <si>
    <t>BLADEX</t>
  </si>
  <si>
    <t>14</t>
  </si>
  <si>
    <t>MX91BL010014</t>
  </si>
  <si>
    <t>91_CATFIN_11</t>
  </si>
  <si>
    <t>CATFIN</t>
  </si>
  <si>
    <t>11</t>
  </si>
  <si>
    <t>MX91CA0Z0007</t>
  </si>
  <si>
    <t>Floating Amortizing Bond</t>
  </si>
  <si>
    <t>91_CATFIN_12</t>
  </si>
  <si>
    <t>MX91CA0Z0015</t>
  </si>
  <si>
    <t>91_DAIMLER_12-2</t>
  </si>
  <si>
    <t>DAIMLER</t>
  </si>
  <si>
    <t>12-2</t>
  </si>
  <si>
    <t>MX91DA000057</t>
  </si>
  <si>
    <t>91_DAIMLER_14</t>
  </si>
  <si>
    <t>MX91DA000065</t>
  </si>
  <si>
    <t>91_DAIMLER_14-2</t>
  </si>
  <si>
    <t>14-2</t>
  </si>
  <si>
    <t>MX91DA000073</t>
  </si>
  <si>
    <t>91_FUNO_13</t>
  </si>
  <si>
    <t>FUNO</t>
  </si>
  <si>
    <t>13</t>
  </si>
  <si>
    <t>MX91FU000002</t>
  </si>
  <si>
    <t>91_HICOAM_07</t>
  </si>
  <si>
    <t>HICOAM</t>
  </si>
  <si>
    <t>07</t>
  </si>
  <si>
    <t>MX91HI020012</t>
  </si>
  <si>
    <t>91_IDEAL_11-2</t>
  </si>
  <si>
    <t>IDEAL</t>
  </si>
  <si>
    <t>11-2</t>
  </si>
  <si>
    <t>MX91ID000018</t>
  </si>
  <si>
    <t>91_MOLYMET_10</t>
  </si>
  <si>
    <t>MOLYMET</t>
  </si>
  <si>
    <t>10</t>
  </si>
  <si>
    <t>MX91MO0M0010</t>
  </si>
  <si>
    <t>91_NRF_13</t>
  </si>
  <si>
    <t>NRF</t>
  </si>
  <si>
    <t>MX91NR0000A8</t>
  </si>
  <si>
    <t>91_SCRECB_12</t>
  </si>
  <si>
    <t>SCRECB</t>
  </si>
  <si>
    <t>MX91SC190008</t>
  </si>
  <si>
    <t>IRMXP_TIIE28_30</t>
  </si>
  <si>
    <t>91_VTOSCB_13</t>
  </si>
  <si>
    <t>VTOSCB</t>
  </si>
  <si>
    <t>MX91VT000005</t>
  </si>
  <si>
    <t>91_VWLEASE_12</t>
  </si>
  <si>
    <t>VWLEASE</t>
  </si>
  <si>
    <t>MX91VW010058</t>
  </si>
  <si>
    <t>91_VWLEASE_13</t>
  </si>
  <si>
    <t>MX91VW010066</t>
  </si>
  <si>
    <t>91_VWLEASE_13-2</t>
  </si>
  <si>
    <t>13-2</t>
  </si>
  <si>
    <t>MX91VW010074</t>
  </si>
  <si>
    <t>92_PEMEX_00215</t>
  </si>
  <si>
    <t>92</t>
  </si>
  <si>
    <t>PEMEX</t>
  </si>
  <si>
    <t>00215</t>
  </si>
  <si>
    <t>MX92PE1X01H0</t>
  </si>
  <si>
    <t>94_BINBUR_10</t>
  </si>
  <si>
    <t>94</t>
  </si>
  <si>
    <t>BINBUR</t>
  </si>
  <si>
    <t>MX94BI010008</t>
  </si>
  <si>
    <t>94_SCOTIAB_13</t>
  </si>
  <si>
    <t>SCOTIAB</t>
  </si>
  <si>
    <t>MX94SC3O0060</t>
  </si>
  <si>
    <t>95_CDVITOT_11-3U</t>
  </si>
  <si>
    <t>95</t>
  </si>
  <si>
    <t>CDVITOT</t>
  </si>
  <si>
    <t>11-3U</t>
  </si>
  <si>
    <t>MX95CD000028</t>
  </si>
  <si>
    <t>MUD</t>
  </si>
  <si>
    <t>Fixed Amortizing Bond</t>
  </si>
  <si>
    <t>IRMXP-Real_RateBoots_Bruta</t>
  </si>
  <si>
    <t>95_CDVITOT_11U</t>
  </si>
  <si>
    <t>11U</t>
  </si>
  <si>
    <t>MX95CD000002</t>
  </si>
  <si>
    <t>95_CDVITOT_13U</t>
  </si>
  <si>
    <t>13U</t>
  </si>
  <si>
    <t>MX95CD000069</t>
  </si>
  <si>
    <t>95_CEDEVIS_05-3U</t>
  </si>
  <si>
    <t>CEDEVIS</t>
  </si>
  <si>
    <t>05-3U</t>
  </si>
  <si>
    <t>MX95CE090036</t>
  </si>
  <si>
    <t>95_CEDEVIS_10-6U</t>
  </si>
  <si>
    <t>10-6U</t>
  </si>
  <si>
    <t>MX95CE0900Y1</t>
  </si>
  <si>
    <t>95_CEDEVIS_11-2U</t>
  </si>
  <si>
    <t>11-2U</t>
  </si>
  <si>
    <t>MX95CE090101</t>
  </si>
  <si>
    <t>95_CEDEVIS_12U</t>
  </si>
  <si>
    <t>12U</t>
  </si>
  <si>
    <t>MX95CE090119</t>
  </si>
  <si>
    <t>95_CEDEVIS_13U</t>
  </si>
  <si>
    <t>MX95CE090135</t>
  </si>
  <si>
    <t>95_CFECB_09</t>
  </si>
  <si>
    <t>CFECB</t>
  </si>
  <si>
    <t>09</t>
  </si>
  <si>
    <t>MX95CF160051</t>
  </si>
  <si>
    <t>95_CFEHCB_09U</t>
  </si>
  <si>
    <t>CFEHCB</t>
  </si>
  <si>
    <t>09U</t>
  </si>
  <si>
    <t>MX95CF180059</t>
  </si>
  <si>
    <t>95_HITOTAL_10U</t>
  </si>
  <si>
    <t>HITOTAL</t>
  </si>
  <si>
    <t>10U</t>
  </si>
  <si>
    <t>MX95HI040008</t>
  </si>
  <si>
    <t>95_IFCOTCB_13</t>
  </si>
  <si>
    <t>IFCOTCB</t>
  </si>
  <si>
    <t>MX95IF010011</t>
  </si>
  <si>
    <t>95_TFOVIS_10-4U</t>
  </si>
  <si>
    <t>TFOVIS</t>
  </si>
  <si>
    <t>10-4U</t>
  </si>
  <si>
    <t>MX95TF000068</t>
  </si>
  <si>
    <t>95_TFOVIS_12-4U</t>
  </si>
  <si>
    <t>12-4U</t>
  </si>
  <si>
    <t>MX95TF0000D5</t>
  </si>
  <si>
    <t>95_TFOVIS_13U</t>
  </si>
  <si>
    <t>MX95TF0000E3</t>
  </si>
  <si>
    <t>AIM_SCOTIA_7640</t>
  </si>
  <si>
    <t>AIM</t>
  </si>
  <si>
    <t>SCOTIA</t>
  </si>
  <si>
    <t>7640</t>
  </si>
  <si>
    <t>No se encuentra en el vector 
No se encuentra en la matriz de rendimientos</t>
  </si>
  <si>
    <t>BI_CETES_151126</t>
  </si>
  <si>
    <t>BI</t>
  </si>
  <si>
    <t>CETES</t>
  </si>
  <si>
    <t>151126</t>
  </si>
  <si>
    <t>MXBIGO000IV3</t>
  </si>
  <si>
    <t>Zero Coupon Bond</t>
  </si>
  <si>
    <t>D8_JPM_5-07</t>
  </si>
  <si>
    <t>D8</t>
  </si>
  <si>
    <t>JPM</t>
  </si>
  <si>
    <t>5-07</t>
  </si>
  <si>
    <t>XS0317180312</t>
  </si>
  <si>
    <t>IRMXP_TIIE28_30_30/360Eur</t>
  </si>
  <si>
    <t>D8_METLIFE_1-06</t>
  </si>
  <si>
    <t>METLIFE</t>
  </si>
  <si>
    <t>1-06</t>
  </si>
  <si>
    <t>XS0263302209</t>
  </si>
  <si>
    <t>D8_MS_2-06</t>
  </si>
  <si>
    <t>MS</t>
  </si>
  <si>
    <t>2-06</t>
  </si>
  <si>
    <t>XS0237371322</t>
  </si>
  <si>
    <t>EAIM_SCOTIA_7640</t>
  </si>
  <si>
    <t>EAIM</t>
  </si>
  <si>
    <t>FB_M10_DC15_00889500</t>
  </si>
  <si>
    <t>FB</t>
  </si>
  <si>
    <t>M10</t>
  </si>
  <si>
    <t>DC15</t>
  </si>
  <si>
    <t>00889500</t>
  </si>
  <si>
    <t>FD_DEUA_DC15_00156300</t>
  </si>
  <si>
    <t>FD</t>
  </si>
  <si>
    <t>DEUA</t>
  </si>
  <si>
    <t>00156300</t>
  </si>
  <si>
    <t>F_HSBCMX_14005</t>
  </si>
  <si>
    <t>F</t>
  </si>
  <si>
    <t>HSBCMX</t>
  </si>
  <si>
    <t>14005</t>
  </si>
  <si>
    <t>MX0FHS0B06D4</t>
  </si>
  <si>
    <t>F_HSBCMX_15003</t>
  </si>
  <si>
    <t>15003</t>
  </si>
  <si>
    <t>MX0FHS0B06H5</t>
  </si>
  <si>
    <t>IQ_BPAG91_150702</t>
  </si>
  <si>
    <t>IQ</t>
  </si>
  <si>
    <t>BPAG91</t>
  </si>
  <si>
    <t>150702</t>
  </si>
  <si>
    <t>MXIQBP070030</t>
  </si>
  <si>
    <t>IRMXP-FGub-91</t>
  </si>
  <si>
    <t>JI_CABEI_1-13</t>
  </si>
  <si>
    <t>JI</t>
  </si>
  <si>
    <t>CABEI</t>
  </si>
  <si>
    <t>1-13</t>
  </si>
  <si>
    <t>XS0993712933</t>
  </si>
  <si>
    <t>LD_BONDESD_160630</t>
  </si>
  <si>
    <t>LD</t>
  </si>
  <si>
    <t>BONDESD</t>
  </si>
  <si>
    <t>160630</t>
  </si>
  <si>
    <t>MXLDGO0001R1</t>
  </si>
  <si>
    <t>IRMXP-TPFB</t>
  </si>
  <si>
    <t>LD_BONDESD_161229</t>
  </si>
  <si>
    <t>161229</t>
  </si>
  <si>
    <t>MXLDGO0001W1</t>
  </si>
  <si>
    <t>LD_BONDESD_170223</t>
  </si>
  <si>
    <t>170223</t>
  </si>
  <si>
    <t>MXLDGO0001Y7</t>
  </si>
  <si>
    <t>LD_BONDESD_171019</t>
  </si>
  <si>
    <t>171019</t>
  </si>
  <si>
    <t>MXLDGO000264</t>
  </si>
  <si>
    <t>LD_BONDESD_171221</t>
  </si>
  <si>
    <t>171221</t>
  </si>
  <si>
    <t>MXLDGO000272</t>
  </si>
  <si>
    <t>LD_BONDESD_180816</t>
  </si>
  <si>
    <t>180816</t>
  </si>
  <si>
    <t>Reporto</t>
  </si>
  <si>
    <t>MXLDGO0002D9</t>
  </si>
  <si>
    <t>LD_BONDESD_190328</t>
  </si>
  <si>
    <t>190328</t>
  </si>
  <si>
    <t>MXLDGO0001Z4</t>
  </si>
  <si>
    <t>M_BONOS_241205</t>
  </si>
  <si>
    <t>M</t>
  </si>
  <si>
    <t>BONOS</t>
  </si>
  <si>
    <t>241205</t>
  </si>
  <si>
    <t>MX0MGO000078</t>
  </si>
  <si>
    <t>SWP_2TIEMXP_160530_V1500001</t>
  </si>
  <si>
    <t>SWP</t>
  </si>
  <si>
    <t>2TIEMXP</t>
  </si>
  <si>
    <t>160530</t>
  </si>
  <si>
    <t>V1500001</t>
  </si>
  <si>
    <t>S_UDIBONO_160616</t>
  </si>
  <si>
    <t>S</t>
  </si>
  <si>
    <t>UDIBONO</t>
  </si>
  <si>
    <t>160616</t>
  </si>
  <si>
    <t>MX0SGO000031</t>
  </si>
  <si>
    <t>S_UDIBONO_201210</t>
  </si>
  <si>
    <t>201210</t>
  </si>
  <si>
    <t>MX0SGO0000A1</t>
  </si>
  <si>
    <t>ACTIVO TOTAL</t>
  </si>
  <si>
    <t>CARTERA</t>
  </si>
  <si>
    <t>SCOTIA2</t>
  </si>
  <si>
    <t>CLIENTE</t>
  </si>
  <si>
    <t>SCOTIA FI</t>
  </si>
  <si>
    <t>FECHA</t>
  </si>
  <si>
    <t>HORIZONTE DE TIEMPO</t>
  </si>
  <si>
    <t>LAMBDA</t>
  </si>
  <si>
    <t>MEDIA IGUAL A CERO</t>
  </si>
  <si>
    <t>SI</t>
  </si>
  <si>
    <t>NIVEL DE CONFIANZA</t>
  </si>
  <si>
    <t>NUM. DE COLAS</t>
  </si>
  <si>
    <t>NUM. DE OBSERVACIONES</t>
  </si>
  <si>
    <t>RENDIMIENTO PORTAFOLIO</t>
  </si>
  <si>
    <t>RENDIMIENTO PORTAFOLIO ANUALIZADO</t>
  </si>
  <si>
    <t>RENDIMIENTO PORTAFOLIO HTE DE TIEMPO</t>
  </si>
  <si>
    <t>TIPO DE FONDO</t>
  </si>
  <si>
    <t>Fondos de inversión</t>
  </si>
  <si>
    <t>VALOR PORTAFOLIO</t>
  </si>
  <si>
    <t>VAR CONDICIONAL MONTO</t>
  </si>
  <si>
    <t>VAR CONDICIONAL PORCENTAJE</t>
  </si>
  <si>
    <t>VAR PORTAFOLIO MONTO</t>
  </si>
  <si>
    <t>VAR PORTAFOLIO PORCENTAJE</t>
  </si>
  <si>
    <t>VAR PORTAFOLIO PORCENTAJE ACTIVO TOTAL</t>
  </si>
  <si>
    <t>VAR PORTAFOLIO MONTO REL</t>
  </si>
  <si>
    <t>VAR PORTAFOLIO PORCENTAJE REL</t>
  </si>
  <si>
    <t>VAR PORTAFOLIO PORCENTAJE ACTIVO TOTAL REL</t>
  </si>
  <si>
    <t>VOLATILIDAD PORTAFOLIO</t>
  </si>
  <si>
    <t>VOLATILIDAD PORTAFOLIO ANUALIZADA</t>
  </si>
  <si>
    <t>VOLATILIDAD PORTAFOLIO HTE DE TIEMPO</t>
  </si>
  <si>
    <t>INVERSA</t>
  </si>
  <si>
    <t>LIMITE</t>
  </si>
  <si>
    <t>ALARMA</t>
  </si>
  <si>
    <t>ESTATUS</t>
  </si>
  <si>
    <t>VaR portafolio monto: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</si>
</sst>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00"/>
    <numFmt numFmtId="165" formatCode="0.000000%"/>
    <numFmt numFmtId="166" formatCode="_-[$€-2]* #,##0.00_-;\-[$€-2]* #,##0.00_-;_-[$€-2]* &quot;-&quot;??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" fontId="3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0" fillId="2" borderId="0" xfId="0" applyFill="1"/>
    <xf numFmtId="4" fontId="7" fillId="0" borderId="0" xfId="0" applyNumberFormat="1" applyFont="1" applyAlignment="1">
      <alignment horizontal="center"/>
    </xf>
    <xf numFmtId="0" fontId="4" fillId="3" borderId="0" xfId="0" applyFont="1" applyFill="1"/>
    <xf numFmtId="4" fontId="5" fillId="0" borderId="0" xfId="0" applyNumberFormat="1" applyFont="1" applyAlignment="1">
      <alignment horizontal="left"/>
    </xf>
    <xf numFmtId="0" fontId="5" fillId="0" borderId="0" xfId="0" applyFont="1"/>
    <xf numFmtId="4" fontId="0" fillId="0" borderId="0" xfId="0" applyNumberFormat="1"/>
    <xf numFmtId="15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4" fontId="5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8" fillId="3" borderId="0" xfId="0" applyFont="1" applyFill="1"/>
    <xf numFmtId="4" fontId="9" fillId="0" borderId="0" xfId="0" applyNumberFormat="1" applyFont="1" applyAlignment="1">
      <alignment horizontal="left"/>
    </xf>
    <xf numFmtId="4" fontId="9" fillId="2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10" fillId="7" borderId="0" xfId="0" applyNumberFormat="1" applyFont="1" applyFill="1" applyAlignment="1">
      <alignment horizontal="center"/>
    </xf>
    <xf numFmtId="0" fontId="11" fillId="0" borderId="0" xfId="0" applyFont="1"/>
  </cellXfs>
  <cellStyles count="6">
    <cellStyle name="Comma_SENSIBILIDAD_SCOTIA_20070601" xfId="1"/>
    <cellStyle name="Euro" xfId="2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M103"/>
  <sheetViews>
    <sheetView showGridLines="0" tabSelected="1" topLeftCell="A5" zoomScale="85" zoomScaleNormal="85" workbookViewId="0">
      <pane xSplit="2" ySplit="2" topLeftCell="AC44" activePane="bottomRight" state="frozen"/>
      <selection activeCell="A5" sqref="A5"/>
      <selection pane="topRight" activeCell="C5" sqref="C5"/>
      <selection pane="bottomLeft" activeCell="A7" sqref="A7"/>
      <selection pane="bottomRight" activeCell="AD70" sqref="AD70"/>
    </sheetView>
  </sheetViews>
  <sheetFormatPr baseColWidth="10" defaultColWidth="39" defaultRowHeight="12.75" x14ac:dyDescent="0.2"/>
  <cols>
    <col min="1" max="1" width="9.140625" customWidth="1"/>
  </cols>
  <sheetData>
    <row r="5" spans="1:65" ht="21" x14ac:dyDescent="0.35">
      <c r="A5" s="1" t="s">
        <v>0</v>
      </c>
      <c r="C5" s="32">
        <v>896260.34782175999</v>
      </c>
      <c r="AC5" s="36" t="s">
        <v>340</v>
      </c>
      <c r="AD5" s="35">
        <f>C90</f>
        <v>896260.34782175999</v>
      </c>
      <c r="AH5" s="2">
        <v>896260.34782175999</v>
      </c>
    </row>
    <row r="6" spans="1:65" ht="15" x14ac:dyDescent="0.25"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X6" s="3" t="s">
        <v>23</v>
      </c>
      <c r="Y6" s="3" t="s">
        <v>24</v>
      </c>
      <c r="Z6" s="3" t="s">
        <v>25</v>
      </c>
      <c r="AA6" s="3" t="s">
        <v>26</v>
      </c>
      <c r="AB6" s="3" t="s">
        <v>27</v>
      </c>
      <c r="AC6" s="3" t="s">
        <v>28</v>
      </c>
      <c r="AD6" s="3" t="s">
        <v>29</v>
      </c>
      <c r="AE6" s="3" t="s">
        <v>30</v>
      </c>
      <c r="AF6" s="3" t="s">
        <v>31</v>
      </c>
      <c r="AG6" s="3" t="s">
        <v>32</v>
      </c>
      <c r="AH6" s="3" t="s">
        <v>33</v>
      </c>
      <c r="AI6" s="3" t="s">
        <v>34</v>
      </c>
      <c r="AJ6" s="3" t="s">
        <v>35</v>
      </c>
      <c r="AK6" s="3" t="s">
        <v>36</v>
      </c>
      <c r="AL6" s="3" t="s">
        <v>37</v>
      </c>
      <c r="AM6" s="3" t="s">
        <v>38</v>
      </c>
      <c r="AN6" s="3" t="s">
        <v>39</v>
      </c>
      <c r="AO6" s="3" t="s">
        <v>40</v>
      </c>
      <c r="AP6" s="3" t="s">
        <v>41</v>
      </c>
      <c r="AQ6" s="3" t="s">
        <v>42</v>
      </c>
      <c r="AR6" s="3" t="s">
        <v>43</v>
      </c>
      <c r="AS6" s="3" t="s">
        <v>44</v>
      </c>
      <c r="AT6" s="3" t="s">
        <v>45</v>
      </c>
      <c r="AU6" s="3" t="s">
        <v>46</v>
      </c>
      <c r="AV6" s="3" t="s">
        <v>47</v>
      </c>
      <c r="AW6" s="3" t="s">
        <v>48</v>
      </c>
      <c r="AX6" s="3" t="s">
        <v>49</v>
      </c>
      <c r="AY6" s="3" t="s">
        <v>50</v>
      </c>
      <c r="AZ6" s="3" t="s">
        <v>51</v>
      </c>
      <c r="BA6" s="3" t="s">
        <v>52</v>
      </c>
      <c r="BB6" s="3" t="s">
        <v>53</v>
      </c>
      <c r="BC6" s="3" t="s">
        <v>54</v>
      </c>
      <c r="BD6" s="3" t="s">
        <v>55</v>
      </c>
      <c r="BE6" s="3" t="s">
        <v>56</v>
      </c>
      <c r="BF6" s="3" t="s">
        <v>57</v>
      </c>
      <c r="BG6" s="3" t="s">
        <v>58</v>
      </c>
      <c r="BH6" s="3" t="s">
        <v>59</v>
      </c>
      <c r="BI6" s="3" t="s">
        <v>60</v>
      </c>
      <c r="BJ6" s="3" t="s">
        <v>61</v>
      </c>
      <c r="BK6" s="3" t="s">
        <v>62</v>
      </c>
      <c r="BL6" s="3" t="s">
        <v>63</v>
      </c>
    </row>
    <row r="7" spans="1:65" ht="15" x14ac:dyDescent="0.25"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5">
        <v>100000</v>
      </c>
      <c r="J7" s="6">
        <v>104.870007</v>
      </c>
      <c r="K7" s="6">
        <v>105.65834</v>
      </c>
      <c r="L7" s="6">
        <v>0.78833299999999995</v>
      </c>
      <c r="M7" s="7">
        <v>10565834</v>
      </c>
      <c r="N7" s="7">
        <v>10487000.699999999</v>
      </c>
      <c r="O7" s="7">
        <v>78833.3</v>
      </c>
      <c r="P7" s="8">
        <v>5.1379900000000003E-3</v>
      </c>
      <c r="Q7" s="8">
        <v>5.1302259939999999E-3</v>
      </c>
      <c r="R7" s="6">
        <v>1.333364</v>
      </c>
      <c r="S7" s="5">
        <v>514</v>
      </c>
      <c r="T7" s="4" t="s">
        <v>71</v>
      </c>
      <c r="U7" s="6">
        <v>2.4805649726999999</v>
      </c>
      <c r="V7" s="7">
        <v>14124.195574519999</v>
      </c>
      <c r="W7" s="8">
        <v>1.3367800000000001E-3</v>
      </c>
      <c r="X7" s="7">
        <v>0.14124195</v>
      </c>
      <c r="Y7" s="8">
        <v>1.3367800000000001E-3</v>
      </c>
      <c r="Z7" s="7">
        <v>14137.931158720001</v>
      </c>
      <c r="AA7" s="8">
        <v>1.33808E-3</v>
      </c>
      <c r="AB7" s="7">
        <v>0.14137931000000001</v>
      </c>
      <c r="AC7" s="8">
        <v>1.33808E-3</v>
      </c>
      <c r="AD7" s="7">
        <v>11298.680246239999</v>
      </c>
      <c r="AE7" s="8">
        <v>1.0693600000000001E-3</v>
      </c>
      <c r="AF7" s="7">
        <v>11262.862068979999</v>
      </c>
      <c r="AG7" s="8">
        <v>1.0659700000000001E-3</v>
      </c>
      <c r="AH7" s="7">
        <v>891662.32968839002</v>
      </c>
      <c r="AI7" s="8">
        <v>4.3517000000000002E-4</v>
      </c>
      <c r="AJ7" s="8">
        <v>4.3360000000000002E-4</v>
      </c>
      <c r="AK7" s="7">
        <v>891662.32968839002</v>
      </c>
      <c r="AL7" s="8">
        <v>4.3517000000000002E-4</v>
      </c>
      <c r="AM7" s="8">
        <v>4.3360000000000002E-4</v>
      </c>
      <c r="AN7" s="7">
        <v>0.11297127</v>
      </c>
      <c r="AO7" s="8">
        <v>1.0693600000000001E-3</v>
      </c>
      <c r="AP7" s="7">
        <v>0.11262862</v>
      </c>
      <c r="AQ7" s="8">
        <v>1.0659700000000001E-3</v>
      </c>
      <c r="AR7" s="6">
        <v>4.2E-7</v>
      </c>
      <c r="AS7" s="6">
        <v>6.4807000000000005E-4</v>
      </c>
      <c r="AT7" s="6">
        <v>1.028779E-2</v>
      </c>
      <c r="AU7" s="6">
        <v>6.4807000000000005E-4</v>
      </c>
      <c r="AV7" s="6">
        <v>2.6457E-4</v>
      </c>
      <c r="AW7" s="6">
        <v>4.1999200000000002E-3</v>
      </c>
      <c r="AX7" s="6">
        <v>2.6457E-4</v>
      </c>
      <c r="AY7" s="8">
        <v>-3.3900000000000002E-6</v>
      </c>
      <c r="AZ7" s="8">
        <v>-8.5428000000000001E-4</v>
      </c>
      <c r="BA7" s="8">
        <v>-3.3900000000000002E-6</v>
      </c>
      <c r="BB7" s="8">
        <v>0</v>
      </c>
      <c r="BC7" s="8">
        <v>0</v>
      </c>
      <c r="BD7" s="8">
        <v>0</v>
      </c>
      <c r="BE7" s="7">
        <v>6568.8444436207437</v>
      </c>
      <c r="BF7" s="8">
        <v>3.19E-6</v>
      </c>
      <c r="BG7" s="8">
        <v>3.19E-6</v>
      </c>
      <c r="BH7" s="7">
        <v>6400.9088512999997</v>
      </c>
      <c r="BI7" s="8">
        <v>3.1099999999999999E-6</v>
      </c>
      <c r="BJ7" s="8">
        <v>3.1099999999999999E-6</v>
      </c>
      <c r="BK7" s="4" t="s">
        <v>72</v>
      </c>
      <c r="BL7" s="4" t="s">
        <v>73</v>
      </c>
      <c r="BM7" s="9" t="s">
        <v>68</v>
      </c>
    </row>
    <row r="8" spans="1:65" ht="15" x14ac:dyDescent="0.25">
      <c r="B8" s="4" t="s">
        <v>74</v>
      </c>
      <c r="C8" s="4" t="s">
        <v>65</v>
      </c>
      <c r="D8" s="4" t="s">
        <v>75</v>
      </c>
      <c r="E8" s="4" t="s">
        <v>76</v>
      </c>
      <c r="F8" s="4" t="s">
        <v>68</v>
      </c>
      <c r="G8" s="4" t="s">
        <v>69</v>
      </c>
      <c r="H8" s="4" t="s">
        <v>77</v>
      </c>
      <c r="I8" s="5">
        <v>500000</v>
      </c>
      <c r="J8" s="6">
        <v>100.758095</v>
      </c>
      <c r="K8" s="6">
        <v>104.556928</v>
      </c>
      <c r="L8" s="6">
        <v>3.7988330000000001</v>
      </c>
      <c r="M8" s="7">
        <v>52278464</v>
      </c>
      <c r="N8" s="7">
        <v>50379047.5</v>
      </c>
      <c r="O8" s="7">
        <v>1899416.5</v>
      </c>
      <c r="P8" s="8">
        <v>2.5422130000000001E-2</v>
      </c>
      <c r="Q8" s="8">
        <v>2.5383735436000001E-2</v>
      </c>
      <c r="R8" s="6">
        <v>0.122784</v>
      </c>
      <c r="S8" s="5">
        <v>45</v>
      </c>
      <c r="T8" s="4" t="s">
        <v>71</v>
      </c>
      <c r="U8" s="6">
        <v>7.6049536299999998E-2</v>
      </c>
      <c r="V8" s="7">
        <v>6486.1890284800002</v>
      </c>
      <c r="W8" s="8">
        <v>1.2407E-4</v>
      </c>
      <c r="X8" s="7">
        <v>1.297237E-2</v>
      </c>
      <c r="Y8" s="8">
        <v>1.2407E-4</v>
      </c>
      <c r="Z8" s="7">
        <v>6463.1865043199996</v>
      </c>
      <c r="AA8" s="8">
        <v>1.2363000000000001E-4</v>
      </c>
      <c r="AB8" s="7">
        <v>1.292637E-2</v>
      </c>
      <c r="AC8" s="8">
        <v>1.2363000000000001E-4</v>
      </c>
      <c r="AD8" s="7">
        <v>5111.2654252800003</v>
      </c>
      <c r="AE8" s="8">
        <v>9.7769999999999994E-5</v>
      </c>
      <c r="AF8" s="7">
        <v>5171.9084435200002</v>
      </c>
      <c r="AG8" s="8">
        <v>9.8930000000000003E-5</v>
      </c>
      <c r="AH8" s="7">
        <v>873509.91227105004</v>
      </c>
      <c r="AI8" s="8">
        <v>4.3517000000000002E-4</v>
      </c>
      <c r="AJ8" s="8">
        <v>4.2476999999999999E-4</v>
      </c>
      <c r="AK8" s="7">
        <v>873509.91227105004</v>
      </c>
      <c r="AL8" s="8">
        <v>4.3517000000000002E-4</v>
      </c>
      <c r="AM8" s="8">
        <v>4.2476999999999999E-4</v>
      </c>
      <c r="AN8" s="7">
        <v>1.022152E-2</v>
      </c>
      <c r="AO8" s="8">
        <v>9.7769999999999994E-5</v>
      </c>
      <c r="AP8" s="7">
        <v>1.034381E-2</v>
      </c>
      <c r="AQ8" s="8">
        <v>9.8930000000000003E-5</v>
      </c>
      <c r="AR8" s="6">
        <v>3.6186482952369749E-9</v>
      </c>
      <c r="AS8" s="6">
        <v>6.0149999999999998E-5</v>
      </c>
      <c r="AT8" s="6">
        <v>9.5485000000000003E-4</v>
      </c>
      <c r="AU8" s="6">
        <v>6.0149999999999998E-5</v>
      </c>
      <c r="AV8" s="6">
        <v>2.6457E-4</v>
      </c>
      <c r="AW8" s="6">
        <v>4.1999200000000002E-3</v>
      </c>
      <c r="AX8" s="6">
        <v>2.6457E-4</v>
      </c>
      <c r="AY8" s="8">
        <v>1.1599999999999999E-6</v>
      </c>
      <c r="AZ8" s="8">
        <v>2.9231999999999999E-4</v>
      </c>
      <c r="BA8" s="8">
        <v>1.1599999999999999E-6</v>
      </c>
      <c r="BB8" s="8">
        <v>0</v>
      </c>
      <c r="BC8" s="8">
        <v>0</v>
      </c>
      <c r="BD8" s="8">
        <v>0</v>
      </c>
      <c r="BE8" s="7">
        <v>908.32288942219236</v>
      </c>
      <c r="BF8" s="8">
        <v>4.4000000000000002E-7</v>
      </c>
      <c r="BG8" s="8">
        <v>4.4000000000000002E-7</v>
      </c>
      <c r="BH8" s="7">
        <v>885.10118828999998</v>
      </c>
      <c r="BI8" s="8">
        <v>4.3000000000000001E-7</v>
      </c>
      <c r="BJ8" s="8">
        <v>4.3000000000000001E-7</v>
      </c>
      <c r="BK8" s="4" t="s">
        <v>72</v>
      </c>
      <c r="BL8" s="4" t="s">
        <v>73</v>
      </c>
      <c r="BM8" s="9" t="s">
        <v>68</v>
      </c>
    </row>
    <row r="9" spans="1:65" ht="15" x14ac:dyDescent="0.25">
      <c r="B9" s="4" t="s">
        <v>78</v>
      </c>
      <c r="C9" s="4" t="s">
        <v>79</v>
      </c>
      <c r="D9" s="4" t="s">
        <v>80</v>
      </c>
      <c r="E9" s="4" t="s">
        <v>81</v>
      </c>
      <c r="F9" s="4" t="s">
        <v>68</v>
      </c>
      <c r="G9" s="4" t="s">
        <v>69</v>
      </c>
      <c r="H9" s="4" t="s">
        <v>82</v>
      </c>
      <c r="I9" s="5">
        <v>100000</v>
      </c>
      <c r="J9" s="6">
        <v>105.176721</v>
      </c>
      <c r="K9" s="6">
        <v>105.285054</v>
      </c>
      <c r="L9" s="6">
        <v>0.108333</v>
      </c>
      <c r="M9" s="7">
        <v>10528505.4</v>
      </c>
      <c r="N9" s="7">
        <v>10517672.1</v>
      </c>
      <c r="O9" s="7">
        <v>10833.3</v>
      </c>
      <c r="P9" s="8">
        <v>5.1198299999999997E-3</v>
      </c>
      <c r="Q9" s="8">
        <v>5.1121011440000003E-3</v>
      </c>
      <c r="R9" s="6">
        <v>0.95829600000000004</v>
      </c>
      <c r="S9" s="5">
        <v>361</v>
      </c>
      <c r="T9" s="4" t="s">
        <v>71</v>
      </c>
      <c r="U9" s="6">
        <v>1.4029545129000001</v>
      </c>
      <c r="V9" s="7">
        <v>8410.90710889</v>
      </c>
      <c r="W9" s="8">
        <v>7.9887000000000003E-4</v>
      </c>
      <c r="X9" s="7">
        <v>8.4109069999999994E-2</v>
      </c>
      <c r="Y9" s="8">
        <v>7.9887000000000003E-4</v>
      </c>
      <c r="Z9" s="7">
        <v>8421.6461844000005</v>
      </c>
      <c r="AA9" s="8">
        <v>7.9989000000000004E-4</v>
      </c>
      <c r="AB9" s="7">
        <v>8.4216460000000007E-2</v>
      </c>
      <c r="AC9" s="8">
        <v>7.9989000000000004E-4</v>
      </c>
      <c r="AD9" s="7">
        <v>6735.2954744799999</v>
      </c>
      <c r="AE9" s="8">
        <v>6.3971999999999998E-4</v>
      </c>
      <c r="AF9" s="7">
        <v>6706.9737949600003</v>
      </c>
      <c r="AG9" s="8">
        <v>6.3703000000000002E-4</v>
      </c>
      <c r="AH9" s="7">
        <v>891678.57427255996</v>
      </c>
      <c r="AI9" s="8">
        <v>4.3517000000000002E-4</v>
      </c>
      <c r="AJ9" s="8">
        <v>4.3360000000000002E-4</v>
      </c>
      <c r="AK9" s="7">
        <v>891678.57427255996</v>
      </c>
      <c r="AL9" s="8">
        <v>4.3517000000000002E-4</v>
      </c>
      <c r="AM9" s="8">
        <v>4.3360000000000002E-4</v>
      </c>
      <c r="AN9" s="7">
        <v>6.7344810000000005E-2</v>
      </c>
      <c r="AO9" s="8">
        <v>6.3971999999999998E-4</v>
      </c>
      <c r="AP9" s="7">
        <v>6.7069729999999994E-2</v>
      </c>
      <c r="AQ9" s="8">
        <v>6.3703000000000002E-4</v>
      </c>
      <c r="AR9" s="6">
        <v>1.4999999999999999E-7</v>
      </c>
      <c r="AS9" s="6">
        <v>3.8728999999999999E-4</v>
      </c>
      <c r="AT9" s="6">
        <v>6.1480399999999996E-3</v>
      </c>
      <c r="AU9" s="6">
        <v>3.8728999999999999E-4</v>
      </c>
      <c r="AV9" s="6">
        <v>2.6457E-4</v>
      </c>
      <c r="AW9" s="6">
        <v>4.1999200000000002E-3</v>
      </c>
      <c r="AX9" s="6">
        <v>2.6457E-4</v>
      </c>
      <c r="AY9" s="8">
        <v>-2.6900000000000001E-6</v>
      </c>
      <c r="AZ9" s="8">
        <v>-6.7787999999999995E-4</v>
      </c>
      <c r="BA9" s="8">
        <v>-2.6900000000000001E-6</v>
      </c>
      <c r="BB9" s="8">
        <v>0</v>
      </c>
      <c r="BC9" s="8">
        <v>0</v>
      </c>
      <c r="BD9" s="8">
        <v>0</v>
      </c>
      <c r="BE9" s="7">
        <v>3272.8216023393079</v>
      </c>
      <c r="BF9" s="8">
        <v>1.59E-6</v>
      </c>
      <c r="BG9" s="8">
        <v>1.59E-6</v>
      </c>
      <c r="BH9" s="7">
        <v>3189.1503814600001</v>
      </c>
      <c r="BI9" s="8">
        <v>1.55E-6</v>
      </c>
      <c r="BJ9" s="8">
        <v>1.55E-6</v>
      </c>
      <c r="BK9" s="4" t="s">
        <v>72</v>
      </c>
      <c r="BL9" s="4" t="s">
        <v>73</v>
      </c>
      <c r="BM9" s="9" t="s">
        <v>68</v>
      </c>
    </row>
    <row r="10" spans="1:65" ht="15" x14ac:dyDescent="0.25">
      <c r="B10" s="4" t="s">
        <v>83</v>
      </c>
      <c r="C10" s="4" t="s">
        <v>79</v>
      </c>
      <c r="D10" s="4" t="s">
        <v>84</v>
      </c>
      <c r="E10" s="4" t="s">
        <v>85</v>
      </c>
      <c r="F10" s="4" t="s">
        <v>68</v>
      </c>
      <c r="G10" s="4" t="s">
        <v>69</v>
      </c>
      <c r="H10" s="4" t="s">
        <v>86</v>
      </c>
      <c r="I10" s="5">
        <v>300000</v>
      </c>
      <c r="J10" s="6">
        <v>100.810126</v>
      </c>
      <c r="K10" s="6">
        <v>101.081654</v>
      </c>
      <c r="L10" s="6">
        <v>0.27152799999999999</v>
      </c>
      <c r="M10" s="7">
        <v>30324496.199999999</v>
      </c>
      <c r="N10" s="7">
        <v>30243037.800000001</v>
      </c>
      <c r="O10" s="7">
        <v>81458.399999999994</v>
      </c>
      <c r="P10" s="8">
        <v>1.474629E-2</v>
      </c>
      <c r="Q10" s="8">
        <v>1.4724016925E-2</v>
      </c>
      <c r="R10" s="6">
        <v>2.1615449999999998</v>
      </c>
      <c r="S10" s="5">
        <v>816</v>
      </c>
      <c r="T10" s="4" t="s">
        <v>71</v>
      </c>
      <c r="U10" s="6">
        <v>4.9820392810999996</v>
      </c>
      <c r="V10" s="7">
        <v>380.87567227</v>
      </c>
      <c r="W10" s="8">
        <v>1.256E-5</v>
      </c>
      <c r="X10" s="7">
        <v>1.26958E-3</v>
      </c>
      <c r="Y10" s="8">
        <v>1.256E-5</v>
      </c>
      <c r="Z10" s="7">
        <v>374.81077303000001</v>
      </c>
      <c r="AA10" s="8">
        <v>1.236E-5</v>
      </c>
      <c r="AB10" s="7">
        <v>1.2493599999999999E-3</v>
      </c>
      <c r="AC10" s="8">
        <v>1.236E-5</v>
      </c>
      <c r="AD10" s="7">
        <v>287.47622396999998</v>
      </c>
      <c r="AE10" s="8">
        <v>9.4800000000000007E-6</v>
      </c>
      <c r="AF10" s="7">
        <v>303.54820696000002</v>
      </c>
      <c r="AG10" s="8">
        <v>1.0010000000000001E-5</v>
      </c>
      <c r="AH10" s="7">
        <v>883063.79529094999</v>
      </c>
      <c r="AI10" s="8">
        <v>4.3517000000000002E-4</v>
      </c>
      <c r="AJ10" s="8">
        <v>4.2941000000000002E-4</v>
      </c>
      <c r="AK10" s="7">
        <v>883063.79529094999</v>
      </c>
      <c r="AL10" s="8">
        <v>4.3517000000000002E-4</v>
      </c>
      <c r="AM10" s="8">
        <v>4.2941000000000002E-4</v>
      </c>
      <c r="AN10" s="7">
        <v>9.5816E-4</v>
      </c>
      <c r="AO10" s="8">
        <v>9.4800000000000007E-6</v>
      </c>
      <c r="AP10" s="7">
        <v>1.0118200000000001E-3</v>
      </c>
      <c r="AQ10" s="8">
        <v>1.0010000000000001E-5</v>
      </c>
      <c r="AR10" s="6">
        <v>3.7183051705799998E-11</v>
      </c>
      <c r="AS10" s="6">
        <v>6.0900000000000001E-6</v>
      </c>
      <c r="AT10" s="6">
        <v>9.6669999999999994E-5</v>
      </c>
      <c r="AU10" s="6">
        <v>6.0900000000000001E-6</v>
      </c>
      <c r="AV10" s="6">
        <v>2.6457E-4</v>
      </c>
      <c r="AW10" s="6">
        <v>4.1999200000000002E-3</v>
      </c>
      <c r="AX10" s="6">
        <v>2.6457E-4</v>
      </c>
      <c r="AY10" s="8">
        <v>5.3000000000000001E-7</v>
      </c>
      <c r="AZ10" s="8">
        <v>1.3355999999999999E-4</v>
      </c>
      <c r="BA10" s="8">
        <v>5.3000000000000001E-7</v>
      </c>
      <c r="BB10" s="8">
        <v>0</v>
      </c>
      <c r="BC10" s="8">
        <v>0</v>
      </c>
      <c r="BD10" s="8">
        <v>0</v>
      </c>
      <c r="BE10" s="7">
        <v>148.62471708674929</v>
      </c>
      <c r="BF10" s="8">
        <v>7.0000000000000005E-8</v>
      </c>
      <c r="BG10" s="8">
        <v>7.0000000000000005E-8</v>
      </c>
      <c r="BH10" s="7">
        <v>144.82505641</v>
      </c>
      <c r="BI10" s="8">
        <v>7.0000000000000005E-8</v>
      </c>
      <c r="BJ10" s="8">
        <v>7.0000000000000005E-8</v>
      </c>
      <c r="BK10" s="4" t="s">
        <v>87</v>
      </c>
      <c r="BL10" s="4" t="s">
        <v>88</v>
      </c>
      <c r="BM10" s="9" t="s">
        <v>68</v>
      </c>
    </row>
    <row r="11" spans="1:65" ht="15" x14ac:dyDescent="0.25">
      <c r="B11" s="4" t="s">
        <v>89</v>
      </c>
      <c r="C11" s="4" t="s">
        <v>79</v>
      </c>
      <c r="D11" s="4" t="s">
        <v>90</v>
      </c>
      <c r="E11" s="4" t="s">
        <v>91</v>
      </c>
      <c r="F11" s="4" t="s">
        <v>68</v>
      </c>
      <c r="G11" s="4" t="s">
        <v>69</v>
      </c>
      <c r="H11" s="4" t="s">
        <v>92</v>
      </c>
      <c r="I11" s="5">
        <v>100000</v>
      </c>
      <c r="J11" s="6">
        <v>100.384776</v>
      </c>
      <c r="K11" s="6">
        <v>100.507109</v>
      </c>
      <c r="L11" s="6">
        <v>0.122333</v>
      </c>
      <c r="M11" s="7">
        <v>10050710.9</v>
      </c>
      <c r="N11" s="7">
        <v>10038477.6</v>
      </c>
      <c r="O11" s="7">
        <v>12233.3</v>
      </c>
      <c r="P11" s="8">
        <v>4.8874900000000004E-3</v>
      </c>
      <c r="Q11" s="8">
        <v>4.8801086889999996E-3</v>
      </c>
      <c r="R11" s="6">
        <v>2.5566650000000002</v>
      </c>
      <c r="S11" s="5">
        <v>969</v>
      </c>
      <c r="T11" s="4" t="s">
        <v>71</v>
      </c>
      <c r="U11" s="6">
        <v>6.9479692055999998</v>
      </c>
      <c r="V11" s="7">
        <v>1503.0838150899999</v>
      </c>
      <c r="W11" s="8">
        <v>1.4955E-4</v>
      </c>
      <c r="X11" s="7">
        <v>1.503083E-2</v>
      </c>
      <c r="Y11" s="8">
        <v>1.4955E-4</v>
      </c>
      <c r="Z11" s="7">
        <v>1457.75510893</v>
      </c>
      <c r="AA11" s="8">
        <v>1.4504000000000001E-4</v>
      </c>
      <c r="AB11" s="7">
        <v>1.457755E-2</v>
      </c>
      <c r="AC11" s="8">
        <v>1.4504000000000001E-4</v>
      </c>
      <c r="AD11" s="7">
        <v>1077.13468715</v>
      </c>
      <c r="AE11" s="8">
        <v>1.0717000000000001E-4</v>
      </c>
      <c r="AF11" s="7">
        <v>1198.54727482</v>
      </c>
      <c r="AG11" s="8">
        <v>1.1925E-4</v>
      </c>
      <c r="AH11" s="7">
        <v>891886.49991052004</v>
      </c>
      <c r="AI11" s="8">
        <v>4.3517000000000002E-4</v>
      </c>
      <c r="AJ11" s="8">
        <v>4.3370000000000003E-4</v>
      </c>
      <c r="AK11" s="7">
        <v>891886.49991052004</v>
      </c>
      <c r="AL11" s="8">
        <v>4.3517000000000002E-4</v>
      </c>
      <c r="AM11" s="8">
        <v>4.3370000000000003E-4</v>
      </c>
      <c r="AN11" s="7">
        <v>1.077028E-2</v>
      </c>
      <c r="AO11" s="8">
        <v>1.0717000000000001E-4</v>
      </c>
      <c r="AP11" s="7">
        <v>1.198547E-2</v>
      </c>
      <c r="AQ11" s="8">
        <v>1.1925E-4</v>
      </c>
      <c r="AR11" s="6">
        <v>5.2570547528606251E-9</v>
      </c>
      <c r="AS11" s="6">
        <v>7.25E-5</v>
      </c>
      <c r="AT11" s="6">
        <v>1.1509000000000001E-3</v>
      </c>
      <c r="AU11" s="6">
        <v>7.25E-5</v>
      </c>
      <c r="AV11" s="6">
        <v>2.6457E-4</v>
      </c>
      <c r="AW11" s="6">
        <v>4.1999200000000002E-3</v>
      </c>
      <c r="AX11" s="6">
        <v>2.6457E-4</v>
      </c>
      <c r="AY11" s="8">
        <v>1.208E-5</v>
      </c>
      <c r="AZ11" s="8">
        <v>3.0441600000000002E-3</v>
      </c>
      <c r="BA11" s="8">
        <v>1.208E-5</v>
      </c>
      <c r="BB11" s="8">
        <v>0</v>
      </c>
      <c r="BC11" s="8">
        <v>0</v>
      </c>
      <c r="BD11" s="8">
        <v>0</v>
      </c>
      <c r="BE11" s="7">
        <v>76.176401099971571</v>
      </c>
      <c r="BF11" s="8">
        <v>4.0000000000000001E-8</v>
      </c>
      <c r="BG11" s="8">
        <v>4.0000000000000001E-8</v>
      </c>
      <c r="BH11" s="7">
        <v>74.228915639999997</v>
      </c>
      <c r="BI11" s="8">
        <v>4.0000000000000001E-8</v>
      </c>
      <c r="BJ11" s="8">
        <v>4.0000000000000001E-8</v>
      </c>
      <c r="BK11" s="4" t="s">
        <v>87</v>
      </c>
      <c r="BL11" s="4" t="s">
        <v>88</v>
      </c>
      <c r="BM11" s="9" t="s">
        <v>68</v>
      </c>
    </row>
    <row r="12" spans="1:65" ht="15" x14ac:dyDescent="0.25">
      <c r="B12" s="4" t="s">
        <v>93</v>
      </c>
      <c r="C12" s="4" t="s">
        <v>79</v>
      </c>
      <c r="D12" s="4" t="s">
        <v>94</v>
      </c>
      <c r="E12" s="4" t="s">
        <v>95</v>
      </c>
      <c r="F12" s="4" t="s">
        <v>68</v>
      </c>
      <c r="G12" s="4" t="s">
        <v>69</v>
      </c>
      <c r="H12" s="4" t="s">
        <v>96</v>
      </c>
      <c r="I12" s="5">
        <v>75000</v>
      </c>
      <c r="J12" s="6">
        <v>100.139788</v>
      </c>
      <c r="K12" s="6">
        <v>100.19020500000001</v>
      </c>
      <c r="L12" s="6">
        <v>5.0416999999999997E-2</v>
      </c>
      <c r="M12" s="7">
        <v>7514265.375</v>
      </c>
      <c r="N12" s="7">
        <v>7510484.0999999996</v>
      </c>
      <c r="O12" s="7">
        <v>3781.2750000000001</v>
      </c>
      <c r="P12" s="8">
        <v>3.6540600000000002E-3</v>
      </c>
      <c r="Q12" s="8">
        <v>3.648541095E-3</v>
      </c>
      <c r="R12" s="6">
        <v>0.57546399999999998</v>
      </c>
      <c r="S12" s="5">
        <v>388</v>
      </c>
      <c r="T12" s="4" t="s">
        <v>71</v>
      </c>
      <c r="U12" s="6">
        <v>0.54437507110000005</v>
      </c>
      <c r="V12" s="7">
        <v>356.92760530999999</v>
      </c>
      <c r="W12" s="8">
        <v>4.7500000000000003E-5</v>
      </c>
      <c r="X12" s="7">
        <v>4.75903E-3</v>
      </c>
      <c r="Y12" s="8">
        <v>4.7500000000000003E-5</v>
      </c>
      <c r="Z12" s="7">
        <v>349.86419586</v>
      </c>
      <c r="AA12" s="8">
        <v>4.6560000000000001E-5</v>
      </c>
      <c r="AB12" s="7">
        <v>4.6648499999999999E-3</v>
      </c>
      <c r="AC12" s="8">
        <v>4.6560000000000001E-5</v>
      </c>
      <c r="AD12" s="7">
        <v>265.55413835000002</v>
      </c>
      <c r="AE12" s="8">
        <v>3.5339999999999997E-5</v>
      </c>
      <c r="AF12" s="7">
        <v>284.64037239999999</v>
      </c>
      <c r="AG12" s="8">
        <v>3.7880000000000003E-5</v>
      </c>
      <c r="AH12" s="7">
        <v>892990.30511115002</v>
      </c>
      <c r="AI12" s="8">
        <v>4.3517000000000002E-4</v>
      </c>
      <c r="AJ12" s="8">
        <v>4.3424000000000002E-4</v>
      </c>
      <c r="AK12" s="7">
        <v>892990.30511115002</v>
      </c>
      <c r="AL12" s="8">
        <v>4.3517000000000002E-4</v>
      </c>
      <c r="AM12" s="8">
        <v>4.3424000000000002E-4</v>
      </c>
      <c r="AN12" s="7">
        <v>3.5403800000000001E-3</v>
      </c>
      <c r="AO12" s="8">
        <v>3.5339999999999997E-5</v>
      </c>
      <c r="AP12" s="7">
        <v>3.7951999999999999E-3</v>
      </c>
      <c r="AQ12" s="8">
        <v>3.7880000000000003E-5</v>
      </c>
      <c r="AR12" s="6">
        <v>5.3078944817827503E-10</v>
      </c>
      <c r="AS12" s="6">
        <v>2.3030000000000001E-5</v>
      </c>
      <c r="AT12" s="6">
        <v>3.6559E-4</v>
      </c>
      <c r="AU12" s="6">
        <v>2.3030000000000001E-5</v>
      </c>
      <c r="AV12" s="6">
        <v>2.6457E-4</v>
      </c>
      <c r="AW12" s="6">
        <v>4.1999200000000002E-3</v>
      </c>
      <c r="AX12" s="6">
        <v>2.6457E-4</v>
      </c>
      <c r="AY12" s="8">
        <v>2.5399999999999998E-6</v>
      </c>
      <c r="AZ12" s="8">
        <v>6.4008000000000001E-4</v>
      </c>
      <c r="BA12" s="8">
        <v>2.5399999999999998E-6</v>
      </c>
      <c r="BB12" s="8">
        <v>0</v>
      </c>
      <c r="BC12" s="8">
        <v>0</v>
      </c>
      <c r="BD12" s="8">
        <v>0</v>
      </c>
      <c r="BE12" s="7">
        <v>88.450280026055722</v>
      </c>
      <c r="BF12" s="8">
        <v>4.0000000000000001E-8</v>
      </c>
      <c r="BG12" s="8">
        <v>4.0000000000000001E-8</v>
      </c>
      <c r="BH12" s="7">
        <v>86.189007090000004</v>
      </c>
      <c r="BI12" s="8">
        <v>4.0000000000000001E-8</v>
      </c>
      <c r="BJ12" s="8">
        <v>4.0000000000000001E-8</v>
      </c>
      <c r="BK12" s="4" t="s">
        <v>97</v>
      </c>
      <c r="BL12" s="4" t="s">
        <v>88</v>
      </c>
      <c r="BM12" s="9" t="s">
        <v>68</v>
      </c>
    </row>
    <row r="13" spans="1:65" ht="15" x14ac:dyDescent="0.25">
      <c r="B13" s="4" t="s">
        <v>98</v>
      </c>
      <c r="C13" s="4" t="s">
        <v>79</v>
      </c>
      <c r="D13" s="4" t="s">
        <v>94</v>
      </c>
      <c r="E13" s="4" t="s">
        <v>85</v>
      </c>
      <c r="F13" s="4" t="s">
        <v>68</v>
      </c>
      <c r="G13" s="4" t="s">
        <v>69</v>
      </c>
      <c r="H13" s="4" t="s">
        <v>99</v>
      </c>
      <c r="I13" s="5">
        <v>42857</v>
      </c>
      <c r="J13" s="6">
        <v>100.310366</v>
      </c>
      <c r="K13" s="6">
        <v>100.423727</v>
      </c>
      <c r="L13" s="6">
        <v>0.113361</v>
      </c>
      <c r="M13" s="7">
        <v>4303859.6680389997</v>
      </c>
      <c r="N13" s="7">
        <v>4299001.3556620004</v>
      </c>
      <c r="O13" s="7">
        <v>4858.3123770000002</v>
      </c>
      <c r="P13" s="8">
        <v>2.09289E-3</v>
      </c>
      <c r="Q13" s="8">
        <v>2.089733072E-3</v>
      </c>
      <c r="R13" s="6">
        <v>0.98596799999999996</v>
      </c>
      <c r="S13" s="5">
        <v>550</v>
      </c>
      <c r="T13" s="4" t="s">
        <v>71</v>
      </c>
      <c r="U13" s="6">
        <v>1.2237956563000001</v>
      </c>
      <c r="V13" s="7">
        <v>278.76099069000003</v>
      </c>
      <c r="W13" s="8">
        <v>6.4770000000000005E-5</v>
      </c>
      <c r="X13" s="7">
        <v>6.5044400000000002E-3</v>
      </c>
      <c r="Y13" s="8">
        <v>6.4770000000000005E-5</v>
      </c>
      <c r="Z13" s="7">
        <v>272.82166434999999</v>
      </c>
      <c r="AA13" s="8">
        <v>6.3390000000000001E-5</v>
      </c>
      <c r="AB13" s="7">
        <v>6.3658600000000001E-3</v>
      </c>
      <c r="AC13" s="8">
        <v>6.3390000000000001E-5</v>
      </c>
      <c r="AD13" s="7">
        <v>206.41310967000001</v>
      </c>
      <c r="AE13" s="8">
        <v>4.7960000000000002E-5</v>
      </c>
      <c r="AF13" s="7">
        <v>222.25131325000001</v>
      </c>
      <c r="AG13" s="8">
        <v>5.164E-5</v>
      </c>
      <c r="AH13" s="7">
        <v>894387.40293193003</v>
      </c>
      <c r="AI13" s="8">
        <v>4.3517000000000002E-4</v>
      </c>
      <c r="AJ13" s="8">
        <v>4.3491999999999999E-4</v>
      </c>
      <c r="AK13" s="7">
        <v>894387.40293193003</v>
      </c>
      <c r="AL13" s="8">
        <v>4.3517000000000002E-4</v>
      </c>
      <c r="AM13" s="8">
        <v>4.3491999999999999E-4</v>
      </c>
      <c r="AN13" s="7">
        <v>4.8158599999999999E-3</v>
      </c>
      <c r="AO13" s="8">
        <v>4.7960000000000002E-5</v>
      </c>
      <c r="AP13" s="7">
        <v>5.1858800000000004E-3</v>
      </c>
      <c r="AQ13" s="8">
        <v>5.164E-5</v>
      </c>
      <c r="AR13" s="6">
        <v>9.8603270682345008E-10</v>
      </c>
      <c r="AS13" s="6">
        <v>3.1399999999999998E-5</v>
      </c>
      <c r="AT13" s="6">
        <v>4.9845E-4</v>
      </c>
      <c r="AU13" s="6">
        <v>3.1399999999999998E-5</v>
      </c>
      <c r="AV13" s="6">
        <v>2.6457E-4</v>
      </c>
      <c r="AW13" s="6">
        <v>4.1999200000000002E-3</v>
      </c>
      <c r="AX13" s="6">
        <v>2.6457E-4</v>
      </c>
      <c r="AY13" s="8">
        <v>3.6799999999999999E-6</v>
      </c>
      <c r="AZ13" s="8">
        <v>9.2736000000000001E-4</v>
      </c>
      <c r="BA13" s="8">
        <v>3.6799999999999999E-6</v>
      </c>
      <c r="BB13" s="8">
        <v>0</v>
      </c>
      <c r="BC13" s="8">
        <v>0</v>
      </c>
      <c r="BD13" s="8">
        <v>0</v>
      </c>
      <c r="BE13" s="7">
        <v>31.810688980696973</v>
      </c>
      <c r="BF13" s="8">
        <v>2E-8</v>
      </c>
      <c r="BG13" s="8">
        <v>2E-8</v>
      </c>
      <c r="BH13" s="7">
        <v>30.997433780000001</v>
      </c>
      <c r="BI13" s="8">
        <v>2E-8</v>
      </c>
      <c r="BJ13" s="8">
        <v>2E-8</v>
      </c>
      <c r="BK13" s="4" t="s">
        <v>97</v>
      </c>
      <c r="BL13" s="4" t="s">
        <v>88</v>
      </c>
      <c r="BM13" s="9" t="s">
        <v>68</v>
      </c>
    </row>
    <row r="14" spans="1:65" ht="15" x14ac:dyDescent="0.25">
      <c r="B14" s="4" t="s">
        <v>100</v>
      </c>
      <c r="C14" s="4" t="s">
        <v>79</v>
      </c>
      <c r="D14" s="4" t="s">
        <v>101</v>
      </c>
      <c r="E14" s="4" t="s">
        <v>102</v>
      </c>
      <c r="F14" s="4" t="s">
        <v>68</v>
      </c>
      <c r="G14" s="4" t="s">
        <v>69</v>
      </c>
      <c r="H14" s="4" t="s">
        <v>103</v>
      </c>
      <c r="I14" s="5">
        <v>212750</v>
      </c>
      <c r="J14" s="6">
        <v>100.124776</v>
      </c>
      <c r="K14" s="6">
        <v>100.38838699999999</v>
      </c>
      <c r="L14" s="6">
        <v>0.26361099999999998</v>
      </c>
      <c r="M14" s="7">
        <v>21357629.334249999</v>
      </c>
      <c r="N14" s="7">
        <v>21301546.094000001</v>
      </c>
      <c r="O14" s="7">
        <v>56083.240250000003</v>
      </c>
      <c r="P14" s="8">
        <v>1.038585E-2</v>
      </c>
      <c r="Q14" s="8">
        <v>1.0370167198E-2</v>
      </c>
      <c r="R14" s="6">
        <v>0.46915600000000002</v>
      </c>
      <c r="S14" s="5">
        <v>171</v>
      </c>
      <c r="T14" s="4" t="s">
        <v>71</v>
      </c>
      <c r="U14" s="6">
        <v>0.25802640989999998</v>
      </c>
      <c r="V14" s="7">
        <v>346.63432409000001</v>
      </c>
      <c r="W14" s="8">
        <v>1.6229999999999999E-5</v>
      </c>
      <c r="X14" s="7">
        <v>1.6293E-3</v>
      </c>
      <c r="Y14" s="8">
        <v>1.6229999999999999E-5</v>
      </c>
      <c r="Z14" s="7">
        <v>334.46047536999998</v>
      </c>
      <c r="AA14" s="8">
        <v>1.5659999999999999E-5</v>
      </c>
      <c r="AB14" s="7">
        <v>1.57208E-3</v>
      </c>
      <c r="AC14" s="8">
        <v>1.5659999999999999E-5</v>
      </c>
      <c r="AD14" s="7">
        <v>243.69055069999999</v>
      </c>
      <c r="AE14" s="8">
        <v>1.1409999999999999E-5</v>
      </c>
      <c r="AF14" s="7">
        <v>276.36772358000002</v>
      </c>
      <c r="AG14" s="8">
        <v>1.294E-5</v>
      </c>
      <c r="AH14" s="7">
        <v>886965.97816152999</v>
      </c>
      <c r="AI14" s="8">
        <v>4.3517000000000002E-4</v>
      </c>
      <c r="AJ14" s="8">
        <v>4.3131000000000002E-4</v>
      </c>
      <c r="AK14" s="7">
        <v>886965.97816152999</v>
      </c>
      <c r="AL14" s="8">
        <v>4.3517000000000002E-4</v>
      </c>
      <c r="AM14" s="8">
        <v>4.3131000000000002E-4</v>
      </c>
      <c r="AN14" s="7">
        <v>1.14532E-3</v>
      </c>
      <c r="AO14" s="8">
        <v>1.1409999999999999E-5</v>
      </c>
      <c r="AP14" s="7">
        <v>1.2990199999999999E-3</v>
      </c>
      <c r="AQ14" s="8">
        <v>1.294E-5</v>
      </c>
      <c r="AR14" s="6">
        <v>6.2063595476024998E-11</v>
      </c>
      <c r="AS14" s="6">
        <v>7.8699999999999992E-6</v>
      </c>
      <c r="AT14" s="6">
        <v>1.2493000000000001E-4</v>
      </c>
      <c r="AU14" s="6">
        <v>7.8699999999999992E-6</v>
      </c>
      <c r="AV14" s="6">
        <v>2.6457E-4</v>
      </c>
      <c r="AW14" s="6">
        <v>4.1999200000000002E-3</v>
      </c>
      <c r="AX14" s="6">
        <v>2.6457E-4</v>
      </c>
      <c r="AY14" s="8">
        <v>1.53E-6</v>
      </c>
      <c r="AZ14" s="8">
        <v>3.8556000000000002E-4</v>
      </c>
      <c r="BA14" s="8">
        <v>1.53E-6</v>
      </c>
      <c r="BB14" s="8">
        <v>0</v>
      </c>
      <c r="BC14" s="8">
        <v>0</v>
      </c>
      <c r="BD14" s="8">
        <v>0</v>
      </c>
      <c r="BE14" s="7">
        <v>9.8969827198719091</v>
      </c>
      <c r="BF14" s="8">
        <v>0</v>
      </c>
      <c r="BG14" s="8">
        <v>0</v>
      </c>
      <c r="BH14" s="7">
        <v>9.6439617099999992</v>
      </c>
      <c r="BI14" s="8">
        <v>0</v>
      </c>
      <c r="BJ14" s="8">
        <v>0</v>
      </c>
      <c r="BK14" s="4" t="s">
        <v>87</v>
      </c>
      <c r="BL14" s="4" t="s">
        <v>88</v>
      </c>
      <c r="BM14" s="9" t="s">
        <v>68</v>
      </c>
    </row>
    <row r="15" spans="1:65" ht="15" x14ac:dyDescent="0.25">
      <c r="B15" s="4" t="s">
        <v>104</v>
      </c>
      <c r="C15" s="4" t="s">
        <v>79</v>
      </c>
      <c r="D15" s="4" t="s">
        <v>101</v>
      </c>
      <c r="E15" s="4" t="s">
        <v>91</v>
      </c>
      <c r="F15" s="4" t="s">
        <v>68</v>
      </c>
      <c r="G15" s="4" t="s">
        <v>69</v>
      </c>
      <c r="H15" s="4" t="s">
        <v>105</v>
      </c>
      <c r="I15" s="5">
        <v>304515</v>
      </c>
      <c r="J15" s="6">
        <v>100.13248299999999</v>
      </c>
      <c r="K15" s="6">
        <v>100.311983</v>
      </c>
      <c r="L15" s="6">
        <v>0.17949999999999999</v>
      </c>
      <c r="M15" s="7">
        <v>30546503.503245</v>
      </c>
      <c r="N15" s="7">
        <v>30491843.060745001</v>
      </c>
      <c r="O15" s="7">
        <v>54660.442499999997</v>
      </c>
      <c r="P15" s="8">
        <v>1.4854239999999999E-2</v>
      </c>
      <c r="Q15" s="8">
        <v>1.4831812262E-2</v>
      </c>
      <c r="R15" s="6">
        <v>0.64332699999999998</v>
      </c>
      <c r="S15" s="5">
        <v>235</v>
      </c>
      <c r="T15" s="4" t="s">
        <v>71</v>
      </c>
      <c r="U15" s="6">
        <v>0.46711909460000001</v>
      </c>
      <c r="V15" s="7">
        <v>1045.3013498800001</v>
      </c>
      <c r="W15" s="8">
        <v>3.4220000000000001E-5</v>
      </c>
      <c r="X15" s="7">
        <v>3.4326700000000001E-3</v>
      </c>
      <c r="Y15" s="8">
        <v>3.4220000000000001E-5</v>
      </c>
      <c r="Z15" s="7">
        <v>1018.72589183</v>
      </c>
      <c r="AA15" s="8">
        <v>3.3349999999999997E-5</v>
      </c>
      <c r="AB15" s="7">
        <v>3.3454000000000001E-3</v>
      </c>
      <c r="AC15" s="8">
        <v>3.3349999999999997E-5</v>
      </c>
      <c r="AD15" s="7">
        <v>761.52433232999999</v>
      </c>
      <c r="AE15" s="8">
        <v>2.493E-5</v>
      </c>
      <c r="AF15" s="7">
        <v>833.30861556000002</v>
      </c>
      <c r="AG15" s="8">
        <v>2.728E-5</v>
      </c>
      <c r="AH15" s="7">
        <v>882967.18260462</v>
      </c>
      <c r="AI15" s="8">
        <v>4.3517000000000002E-4</v>
      </c>
      <c r="AJ15" s="8">
        <v>4.2936999999999999E-4</v>
      </c>
      <c r="AK15" s="7">
        <v>882967.18260462</v>
      </c>
      <c r="AL15" s="8">
        <v>4.3517000000000002E-4</v>
      </c>
      <c r="AM15" s="8">
        <v>4.2936999999999999E-4</v>
      </c>
      <c r="AN15" s="7">
        <v>2.5005399999999999E-3</v>
      </c>
      <c r="AO15" s="8">
        <v>2.493E-5</v>
      </c>
      <c r="AP15" s="7">
        <v>2.7365100000000002E-3</v>
      </c>
      <c r="AQ15" s="8">
        <v>2.728E-5</v>
      </c>
      <c r="AR15" s="6">
        <v>2.7527407591612499E-10</v>
      </c>
      <c r="AS15" s="6">
        <v>1.6589999999999999E-5</v>
      </c>
      <c r="AT15" s="6">
        <v>2.6334999999999998E-4</v>
      </c>
      <c r="AU15" s="6">
        <v>1.6589999999999999E-5</v>
      </c>
      <c r="AV15" s="6">
        <v>2.6457E-4</v>
      </c>
      <c r="AW15" s="6">
        <v>4.1999200000000002E-3</v>
      </c>
      <c r="AX15" s="6">
        <v>2.6457E-4</v>
      </c>
      <c r="AY15" s="8">
        <v>2.3499999999999999E-6</v>
      </c>
      <c r="AZ15" s="8">
        <v>5.9219999999999997E-4</v>
      </c>
      <c r="BA15" s="8">
        <v>2.3499999999999999E-6</v>
      </c>
      <c r="BB15" s="8">
        <v>0</v>
      </c>
      <c r="BC15" s="8">
        <v>0</v>
      </c>
      <c r="BD15" s="8">
        <v>0</v>
      </c>
      <c r="BE15" s="7">
        <v>203.98734451696262</v>
      </c>
      <c r="BF15" s="8">
        <v>9.9999999999999995E-8</v>
      </c>
      <c r="BG15" s="8">
        <v>9.9999999999999995E-8</v>
      </c>
      <c r="BH15" s="7">
        <v>198.77231227999999</v>
      </c>
      <c r="BI15" s="8">
        <v>9.9999999999999995E-8</v>
      </c>
      <c r="BJ15" s="8">
        <v>9.9999999999999995E-8</v>
      </c>
      <c r="BK15" s="4" t="s">
        <v>87</v>
      </c>
      <c r="BL15" s="4" t="s">
        <v>88</v>
      </c>
      <c r="BM15" s="9" t="s">
        <v>68</v>
      </c>
    </row>
    <row r="16" spans="1:65" ht="15" x14ac:dyDescent="0.25">
      <c r="B16" s="4" t="s">
        <v>106</v>
      </c>
      <c r="C16" s="4" t="s">
        <v>79</v>
      </c>
      <c r="D16" s="4" t="s">
        <v>101</v>
      </c>
      <c r="E16" s="4" t="s">
        <v>107</v>
      </c>
      <c r="F16" s="4" t="s">
        <v>68</v>
      </c>
      <c r="G16" s="4" t="s">
        <v>69</v>
      </c>
      <c r="H16" s="4" t="s">
        <v>108</v>
      </c>
      <c r="I16" s="5">
        <v>300000</v>
      </c>
      <c r="J16" s="6">
        <v>100.175431</v>
      </c>
      <c r="K16" s="6">
        <v>100.355431</v>
      </c>
      <c r="L16" s="6">
        <v>0.18</v>
      </c>
      <c r="M16" s="7">
        <v>30106629.300000001</v>
      </c>
      <c r="N16" s="7">
        <v>30052629.300000001</v>
      </c>
      <c r="O16" s="7">
        <v>54000</v>
      </c>
      <c r="P16" s="8">
        <v>1.464034E-2</v>
      </c>
      <c r="Q16" s="8">
        <v>1.4618231955E-2</v>
      </c>
      <c r="R16" s="6">
        <v>1.755862</v>
      </c>
      <c r="S16" s="5">
        <v>655</v>
      </c>
      <c r="T16" s="4" t="s">
        <v>71</v>
      </c>
      <c r="U16" s="6">
        <v>3.2874262724999999</v>
      </c>
      <c r="V16" s="7">
        <v>2732.4776752600001</v>
      </c>
      <c r="W16" s="8">
        <v>9.0760000000000005E-5</v>
      </c>
      <c r="X16" s="7">
        <v>9.10825E-3</v>
      </c>
      <c r="Y16" s="8">
        <v>9.0760000000000005E-5</v>
      </c>
      <c r="Z16" s="7">
        <v>2679.7910739899999</v>
      </c>
      <c r="AA16" s="8">
        <v>8.9010000000000003E-5</v>
      </c>
      <c r="AB16" s="7">
        <v>8.9326300000000004E-3</v>
      </c>
      <c r="AC16" s="8">
        <v>8.9010000000000003E-5</v>
      </c>
      <c r="AD16" s="7">
        <v>2038.8209361900001</v>
      </c>
      <c r="AE16" s="8">
        <v>6.7719999999999995E-5</v>
      </c>
      <c r="AF16" s="7">
        <v>2178.8167624399998</v>
      </c>
      <c r="AG16" s="8">
        <v>7.237E-5</v>
      </c>
      <c r="AH16" s="7">
        <v>883158.60616503004</v>
      </c>
      <c r="AI16" s="8">
        <v>4.3517000000000002E-4</v>
      </c>
      <c r="AJ16" s="8">
        <v>4.2946E-4</v>
      </c>
      <c r="AK16" s="7">
        <v>883158.60616503004</v>
      </c>
      <c r="AL16" s="8">
        <v>4.3517000000000002E-4</v>
      </c>
      <c r="AM16" s="8">
        <v>4.2946E-4</v>
      </c>
      <c r="AN16" s="7">
        <v>6.7954000000000001E-3</v>
      </c>
      <c r="AO16" s="8">
        <v>6.7719999999999995E-5</v>
      </c>
      <c r="AP16" s="7">
        <v>7.2627200000000003E-3</v>
      </c>
      <c r="AQ16" s="8">
        <v>7.237E-5</v>
      </c>
      <c r="AR16" s="6">
        <v>1.9364210651642999E-9</v>
      </c>
      <c r="AS16" s="6">
        <v>4.3999999999999999E-5</v>
      </c>
      <c r="AT16" s="6">
        <v>6.9846999999999997E-4</v>
      </c>
      <c r="AU16" s="6">
        <v>4.3999999999999999E-5</v>
      </c>
      <c r="AV16" s="6">
        <v>2.6457E-4</v>
      </c>
      <c r="AW16" s="6">
        <v>4.1999200000000002E-3</v>
      </c>
      <c r="AX16" s="6">
        <v>2.6457E-4</v>
      </c>
      <c r="AY16" s="8">
        <v>4.6500000000000004E-6</v>
      </c>
      <c r="AZ16" s="8">
        <v>1.1718E-3</v>
      </c>
      <c r="BA16" s="8">
        <v>4.6500000000000004E-6</v>
      </c>
      <c r="BB16" s="8">
        <v>0</v>
      </c>
      <c r="BC16" s="8">
        <v>0</v>
      </c>
      <c r="BD16" s="8">
        <v>0</v>
      </c>
      <c r="BE16" s="7">
        <v>117.16731216949056</v>
      </c>
      <c r="BF16" s="8">
        <v>5.9999999999999995E-8</v>
      </c>
      <c r="BG16" s="8">
        <v>5.9999999999999995E-8</v>
      </c>
      <c r="BH16" s="7">
        <v>114.17187482</v>
      </c>
      <c r="BI16" s="8">
        <v>5.9999999999999995E-8</v>
      </c>
      <c r="BJ16" s="8">
        <v>5.9999999999999995E-8</v>
      </c>
      <c r="BK16" s="4" t="s">
        <v>87</v>
      </c>
      <c r="BL16" s="4" t="s">
        <v>88</v>
      </c>
      <c r="BM16" s="9" t="s">
        <v>68</v>
      </c>
    </row>
    <row r="17" spans="2:65" ht="15" x14ac:dyDescent="0.25">
      <c r="B17" s="4" t="s">
        <v>109</v>
      </c>
      <c r="C17" s="4" t="s">
        <v>79</v>
      </c>
      <c r="D17" s="4" t="s">
        <v>110</v>
      </c>
      <c r="E17" s="4" t="s">
        <v>111</v>
      </c>
      <c r="F17" s="4" t="s">
        <v>68</v>
      </c>
      <c r="G17" s="4" t="s">
        <v>69</v>
      </c>
      <c r="H17" s="4" t="s">
        <v>112</v>
      </c>
      <c r="I17" s="5">
        <v>100000</v>
      </c>
      <c r="J17" s="6">
        <v>101.588385</v>
      </c>
      <c r="K17" s="6">
        <v>101.599774</v>
      </c>
      <c r="L17" s="6">
        <v>1.1389E-2</v>
      </c>
      <c r="M17" s="7">
        <v>10159977.4</v>
      </c>
      <c r="N17" s="7">
        <v>10158838.5</v>
      </c>
      <c r="O17" s="7">
        <v>1138.9000000000001</v>
      </c>
      <c r="P17" s="8">
        <v>4.9406199999999997E-3</v>
      </c>
      <c r="Q17" s="8">
        <v>4.9331628860000004E-3</v>
      </c>
      <c r="R17" s="6">
        <v>3.7580659999999999</v>
      </c>
      <c r="S17" s="5">
        <v>1470</v>
      </c>
      <c r="T17" s="4" t="s">
        <v>71</v>
      </c>
      <c r="U17" s="6">
        <v>15.1695287995</v>
      </c>
      <c r="V17" s="7">
        <v>5544.6044664999999</v>
      </c>
      <c r="W17" s="8">
        <v>5.4573000000000002E-4</v>
      </c>
      <c r="X17" s="7">
        <v>5.5446040000000002E-2</v>
      </c>
      <c r="Y17" s="8">
        <v>5.4573000000000002E-4</v>
      </c>
      <c r="Z17" s="7">
        <v>5439.4487004100001</v>
      </c>
      <c r="AA17" s="8">
        <v>5.3538000000000001E-4</v>
      </c>
      <c r="AB17" s="7">
        <v>5.4394480000000002E-2</v>
      </c>
      <c r="AC17" s="8">
        <v>5.3538000000000001E-4</v>
      </c>
      <c r="AD17" s="7">
        <v>4140.1907904999998</v>
      </c>
      <c r="AE17" s="8">
        <v>4.0749999999999998E-4</v>
      </c>
      <c r="AF17" s="7">
        <v>4421.3173651500001</v>
      </c>
      <c r="AG17" s="8">
        <v>4.3517000000000002E-4</v>
      </c>
      <c r="AH17" s="7">
        <v>891838.94953745999</v>
      </c>
      <c r="AI17" s="8">
        <v>4.3517000000000002E-4</v>
      </c>
      <c r="AJ17" s="8">
        <v>4.3367999999999998E-4</v>
      </c>
      <c r="AK17" s="7">
        <v>891838.94953745999</v>
      </c>
      <c r="AL17" s="8">
        <v>4.3517000000000002E-4</v>
      </c>
      <c r="AM17" s="8">
        <v>4.3367999999999998E-4</v>
      </c>
      <c r="AN17" s="7">
        <v>4.1397669999999998E-2</v>
      </c>
      <c r="AO17" s="8">
        <v>4.0749999999999998E-4</v>
      </c>
      <c r="AP17" s="7">
        <v>4.4213170000000003E-2</v>
      </c>
      <c r="AQ17" s="8">
        <v>4.3517000000000002E-4</v>
      </c>
      <c r="AR17" s="6">
        <v>7.0000000000000005E-8</v>
      </c>
      <c r="AS17" s="6">
        <v>2.6457E-4</v>
      </c>
      <c r="AT17" s="6">
        <v>4.1999200000000002E-3</v>
      </c>
      <c r="AU17" s="6">
        <v>2.6457E-4</v>
      </c>
      <c r="AV17" s="6">
        <v>2.6457E-4</v>
      </c>
      <c r="AW17" s="6">
        <v>4.1999200000000002E-3</v>
      </c>
      <c r="AX17" s="6">
        <v>2.6457E-4</v>
      </c>
      <c r="AY17" s="8">
        <v>2.7670000000000001E-5</v>
      </c>
      <c r="AZ17" s="8">
        <v>6.9728400000000001E-3</v>
      </c>
      <c r="BA17" s="8">
        <v>2.7670000000000001E-5</v>
      </c>
      <c r="BB17" s="8">
        <v>0</v>
      </c>
      <c r="BC17" s="8">
        <v>0</v>
      </c>
      <c r="BD17" s="8">
        <v>0</v>
      </c>
      <c r="BE17" s="7">
        <v>-144.27583420510354</v>
      </c>
      <c r="BF17" s="8">
        <v>-7.0000000000000005E-8</v>
      </c>
      <c r="BG17" s="8">
        <v>-7.0000000000000005E-8</v>
      </c>
      <c r="BH17" s="7">
        <v>-140.58735476999999</v>
      </c>
      <c r="BI17" s="8">
        <v>-7.0000000000000005E-8</v>
      </c>
      <c r="BJ17" s="8">
        <v>-7.0000000000000005E-8</v>
      </c>
      <c r="BK17" s="4" t="s">
        <v>87</v>
      </c>
      <c r="BL17" s="4" t="s">
        <v>88</v>
      </c>
      <c r="BM17" s="9" t="s">
        <v>68</v>
      </c>
    </row>
    <row r="18" spans="2:65" ht="15" x14ac:dyDescent="0.25">
      <c r="B18" s="4" t="s">
        <v>113</v>
      </c>
      <c r="C18" s="4" t="s">
        <v>79</v>
      </c>
      <c r="D18" s="4" t="s">
        <v>114</v>
      </c>
      <c r="E18" s="4" t="s">
        <v>115</v>
      </c>
      <c r="F18" s="4" t="s">
        <v>68</v>
      </c>
      <c r="G18" s="4" t="s">
        <v>69</v>
      </c>
      <c r="H18" s="4" t="s">
        <v>116</v>
      </c>
      <c r="I18" s="5">
        <v>40000</v>
      </c>
      <c r="J18" s="6">
        <v>103.62745700000001</v>
      </c>
      <c r="K18" s="6">
        <v>103.753151</v>
      </c>
      <c r="L18" s="6">
        <v>0.125694</v>
      </c>
      <c r="M18" s="7">
        <v>4150126.04</v>
      </c>
      <c r="N18" s="7">
        <v>4145098.28</v>
      </c>
      <c r="O18" s="7">
        <v>5027.76</v>
      </c>
      <c r="P18" s="8">
        <v>2.0181399999999999E-3</v>
      </c>
      <c r="Q18" s="8">
        <v>2.0150879229999998E-3</v>
      </c>
      <c r="R18" s="6">
        <v>2.2255379999999998</v>
      </c>
      <c r="S18" s="5">
        <v>906</v>
      </c>
      <c r="T18" s="4" t="s">
        <v>71</v>
      </c>
      <c r="U18" s="6">
        <v>6.2931530179999999</v>
      </c>
      <c r="V18" s="7">
        <v>11259.58245534</v>
      </c>
      <c r="W18" s="8">
        <v>2.7130700000000002E-3</v>
      </c>
      <c r="X18" s="7">
        <v>0.28148956000000003</v>
      </c>
      <c r="Y18" s="8">
        <v>2.7130700000000002E-3</v>
      </c>
      <c r="Z18" s="7">
        <v>11318.18223502</v>
      </c>
      <c r="AA18" s="8">
        <v>2.72719E-3</v>
      </c>
      <c r="AB18" s="7">
        <v>0.28295455000000003</v>
      </c>
      <c r="AC18" s="8">
        <v>2.72719E-3</v>
      </c>
      <c r="AD18" s="7">
        <v>9133.6803913500007</v>
      </c>
      <c r="AE18" s="8">
        <v>2.20082E-3</v>
      </c>
      <c r="AF18" s="7">
        <v>8978.5901812299999</v>
      </c>
      <c r="AG18" s="8">
        <v>2.1634499999999999E-3</v>
      </c>
      <c r="AH18" s="7">
        <v>894454.30441924999</v>
      </c>
      <c r="AI18" s="8">
        <v>4.3517000000000002E-4</v>
      </c>
      <c r="AJ18" s="8">
        <v>4.3494999999999997E-4</v>
      </c>
      <c r="AK18" s="7">
        <v>894454.30441924999</v>
      </c>
      <c r="AL18" s="8">
        <v>4.3517000000000002E-4</v>
      </c>
      <c r="AM18" s="8">
        <v>4.3494999999999997E-4</v>
      </c>
      <c r="AN18" s="7">
        <v>0.22829568</v>
      </c>
      <c r="AO18" s="8">
        <v>2.20082E-3</v>
      </c>
      <c r="AP18" s="7">
        <v>0.22446474999999999</v>
      </c>
      <c r="AQ18" s="8">
        <v>2.1634499999999999E-3</v>
      </c>
      <c r="AR18" s="6">
        <v>1.73E-6</v>
      </c>
      <c r="AS18" s="6">
        <v>1.31529E-3</v>
      </c>
      <c r="AT18" s="6">
        <v>2.087959E-2</v>
      </c>
      <c r="AU18" s="6">
        <v>1.31529E-3</v>
      </c>
      <c r="AV18" s="6">
        <v>2.6457E-4</v>
      </c>
      <c r="AW18" s="6">
        <v>4.1999200000000002E-3</v>
      </c>
      <c r="AX18" s="6">
        <v>2.6457E-4</v>
      </c>
      <c r="AY18" s="8">
        <v>-3.7370000000000003E-5</v>
      </c>
      <c r="AZ18" s="8">
        <v>-9.4172400000000003E-3</v>
      </c>
      <c r="BA18" s="8">
        <v>-3.7370000000000003E-5</v>
      </c>
      <c r="BB18" s="8">
        <v>0</v>
      </c>
      <c r="BC18" s="8">
        <v>0</v>
      </c>
      <c r="BD18" s="8">
        <v>0</v>
      </c>
      <c r="BE18" s="7">
        <v>5160.3038698387272</v>
      </c>
      <c r="BF18" s="8">
        <v>2.5100000000000001E-6</v>
      </c>
      <c r="BG18" s="8">
        <v>2.5100000000000001E-6</v>
      </c>
      <c r="BH18" s="7">
        <v>5028.3782786000002</v>
      </c>
      <c r="BI18" s="8">
        <v>2.4399999999999999E-6</v>
      </c>
      <c r="BJ18" s="8">
        <v>2.4499999999999998E-6</v>
      </c>
      <c r="BK18" s="4" t="s">
        <v>72</v>
      </c>
      <c r="BL18" s="4" t="s">
        <v>73</v>
      </c>
      <c r="BM18" s="9" t="s">
        <v>68</v>
      </c>
    </row>
    <row r="19" spans="2:65" ht="15" x14ac:dyDescent="0.25">
      <c r="B19" s="4" t="s">
        <v>117</v>
      </c>
      <c r="C19" s="4" t="s">
        <v>79</v>
      </c>
      <c r="D19" s="4" t="s">
        <v>118</v>
      </c>
      <c r="E19" s="4" t="s">
        <v>119</v>
      </c>
      <c r="F19" s="4" t="s">
        <v>68</v>
      </c>
      <c r="G19" s="4" t="s">
        <v>69</v>
      </c>
      <c r="H19" s="4" t="s">
        <v>120</v>
      </c>
      <c r="I19" s="5">
        <v>200000</v>
      </c>
      <c r="J19" s="6">
        <v>100.605863</v>
      </c>
      <c r="K19" s="6">
        <v>100.74219600000001</v>
      </c>
      <c r="L19" s="6">
        <v>0.13633300000000001</v>
      </c>
      <c r="M19" s="7">
        <v>20148439.199999999</v>
      </c>
      <c r="N19" s="7">
        <v>20121172.600000001</v>
      </c>
      <c r="O19" s="7">
        <v>27266.6</v>
      </c>
      <c r="P19" s="8">
        <v>9.7978400000000004E-3</v>
      </c>
      <c r="Q19" s="8">
        <v>9.7830466119999994E-3</v>
      </c>
      <c r="R19" s="6">
        <v>1.4017839999999999</v>
      </c>
      <c r="S19" s="5">
        <v>521</v>
      </c>
      <c r="T19" s="4" t="s">
        <v>71</v>
      </c>
      <c r="U19" s="6">
        <v>2.1116877191999999</v>
      </c>
      <c r="V19" s="7">
        <v>4156.0185537799998</v>
      </c>
      <c r="W19" s="8">
        <v>2.0626999999999999E-4</v>
      </c>
      <c r="X19" s="7">
        <v>2.0780090000000001E-2</v>
      </c>
      <c r="Y19" s="8">
        <v>2.0626999999999999E-4</v>
      </c>
      <c r="Z19" s="7">
        <v>4066.3579993399999</v>
      </c>
      <c r="AA19" s="8">
        <v>2.0181999999999999E-4</v>
      </c>
      <c r="AB19" s="7">
        <v>2.0331780000000001E-2</v>
      </c>
      <c r="AC19" s="8">
        <v>2.0181999999999999E-4</v>
      </c>
      <c r="AD19" s="7">
        <v>3073.8458843499998</v>
      </c>
      <c r="AE19" s="8">
        <v>1.5255999999999999E-4</v>
      </c>
      <c r="AF19" s="7">
        <v>3314.0152796100001</v>
      </c>
      <c r="AG19" s="8">
        <v>1.6448E-4</v>
      </c>
      <c r="AH19" s="7">
        <v>887492.19106284995</v>
      </c>
      <c r="AI19" s="8">
        <v>4.3517000000000002E-4</v>
      </c>
      <c r="AJ19" s="8">
        <v>4.3156999999999999E-4</v>
      </c>
      <c r="AK19" s="7">
        <v>887492.19106284995</v>
      </c>
      <c r="AL19" s="8">
        <v>4.3517000000000002E-4</v>
      </c>
      <c r="AM19" s="8">
        <v>4.3156999999999999E-4</v>
      </c>
      <c r="AN19" s="7">
        <v>1.536766E-2</v>
      </c>
      <c r="AO19" s="8">
        <v>1.5255999999999999E-4</v>
      </c>
      <c r="AP19" s="7">
        <v>1.6570069999999999E-2</v>
      </c>
      <c r="AQ19" s="8">
        <v>1.6448E-4</v>
      </c>
      <c r="AR19" s="6">
        <v>1E-8</v>
      </c>
      <c r="AS19" s="6">
        <v>1E-4</v>
      </c>
      <c r="AT19" s="6">
        <v>1.58745E-3</v>
      </c>
      <c r="AU19" s="6">
        <v>1E-4</v>
      </c>
      <c r="AV19" s="6">
        <v>2.6457E-4</v>
      </c>
      <c r="AW19" s="6">
        <v>4.1999200000000002E-3</v>
      </c>
      <c r="AX19" s="6">
        <v>2.6457E-4</v>
      </c>
      <c r="AY19" s="8">
        <v>1.1919999999999999E-5</v>
      </c>
      <c r="AZ19" s="8">
        <v>3.0038399999999998E-3</v>
      </c>
      <c r="BA19" s="8">
        <v>1.1919999999999999E-5</v>
      </c>
      <c r="BB19" s="8">
        <v>0</v>
      </c>
      <c r="BC19" s="8">
        <v>0</v>
      </c>
      <c r="BD19" s="8">
        <v>0</v>
      </c>
      <c r="BE19" s="7">
        <v>440.1260492358831</v>
      </c>
      <c r="BF19" s="8">
        <v>2.1E-7</v>
      </c>
      <c r="BG19" s="8">
        <v>2.1E-7</v>
      </c>
      <c r="BH19" s="7">
        <v>428.87402014000003</v>
      </c>
      <c r="BI19" s="8">
        <v>2.1E-7</v>
      </c>
      <c r="BJ19" s="8">
        <v>2.1E-7</v>
      </c>
      <c r="BK19" s="4" t="s">
        <v>87</v>
      </c>
      <c r="BL19" s="4" t="s">
        <v>88</v>
      </c>
      <c r="BM19" s="9" t="s">
        <v>68</v>
      </c>
    </row>
    <row r="20" spans="2:65" ht="15" x14ac:dyDescent="0.25">
      <c r="B20" s="4" t="s">
        <v>121</v>
      </c>
      <c r="C20" s="4" t="s">
        <v>79</v>
      </c>
      <c r="D20" s="4" t="s">
        <v>122</v>
      </c>
      <c r="E20" s="4" t="s">
        <v>123</v>
      </c>
      <c r="F20" s="4" t="s">
        <v>68</v>
      </c>
      <c r="G20" s="4" t="s">
        <v>69</v>
      </c>
      <c r="H20" s="4" t="s">
        <v>124</v>
      </c>
      <c r="I20" s="5">
        <v>663828</v>
      </c>
      <c r="J20" s="6">
        <v>100.14359899999999</v>
      </c>
      <c r="K20" s="6">
        <v>100.46720999999999</v>
      </c>
      <c r="L20" s="6">
        <v>0.32361099999999998</v>
      </c>
      <c r="M20" s="7">
        <v>66692947.079879999</v>
      </c>
      <c r="N20" s="7">
        <v>66478125.036972001</v>
      </c>
      <c r="O20" s="7">
        <v>214822.042908</v>
      </c>
      <c r="P20" s="8">
        <v>3.2431639999999998E-2</v>
      </c>
      <c r="Q20" s="8">
        <v>3.2382667634000002E-2</v>
      </c>
      <c r="R20" s="6">
        <v>0.16533999999999999</v>
      </c>
      <c r="S20" s="5">
        <v>60</v>
      </c>
      <c r="T20" s="4" t="s">
        <v>71</v>
      </c>
      <c r="U20" s="6">
        <v>4.0267146900000002E-2</v>
      </c>
      <c r="V20" s="7">
        <v>528.20814086999997</v>
      </c>
      <c r="W20" s="8">
        <v>7.9200000000000004E-6</v>
      </c>
      <c r="X20" s="7">
        <v>7.9569999999999999E-4</v>
      </c>
      <c r="Y20" s="8">
        <v>7.9200000000000004E-6</v>
      </c>
      <c r="Z20" s="7">
        <v>526.20735246000004</v>
      </c>
      <c r="AA20" s="8">
        <v>7.8900000000000007E-6</v>
      </c>
      <c r="AB20" s="7">
        <v>7.9268000000000003E-4</v>
      </c>
      <c r="AC20" s="8">
        <v>7.8900000000000007E-6</v>
      </c>
      <c r="AD20" s="7">
        <v>416.83091924000001</v>
      </c>
      <c r="AE20" s="8">
        <v>6.2500000000000003E-6</v>
      </c>
      <c r="AF20" s="7">
        <v>420.83249606999999</v>
      </c>
      <c r="AG20" s="8">
        <v>6.3099999999999997E-6</v>
      </c>
      <c r="AH20" s="7">
        <v>867237.04686502996</v>
      </c>
      <c r="AI20" s="8">
        <v>4.3517000000000002E-4</v>
      </c>
      <c r="AJ20" s="8">
        <v>4.2171999999999999E-4</v>
      </c>
      <c r="AK20" s="7">
        <v>867237.04686502996</v>
      </c>
      <c r="AL20" s="8">
        <v>4.3517000000000002E-4</v>
      </c>
      <c r="AM20" s="8">
        <v>4.2171999999999999E-4</v>
      </c>
      <c r="AN20" s="7">
        <v>6.2785E-4</v>
      </c>
      <c r="AO20" s="8">
        <v>6.2500000000000003E-6</v>
      </c>
      <c r="AP20" s="7">
        <v>6.3394000000000005E-4</v>
      </c>
      <c r="AQ20" s="8">
        <v>6.3099999999999997E-6</v>
      </c>
      <c r="AR20" s="6">
        <v>1.47828820425E-11</v>
      </c>
      <c r="AS20" s="6">
        <v>3.8399999999999997E-6</v>
      </c>
      <c r="AT20" s="6">
        <v>6.0949999999999998E-5</v>
      </c>
      <c r="AU20" s="6">
        <v>3.8399999999999997E-6</v>
      </c>
      <c r="AV20" s="6">
        <v>2.6457E-4</v>
      </c>
      <c r="AW20" s="6">
        <v>4.1999200000000002E-3</v>
      </c>
      <c r="AX20" s="6">
        <v>2.6457E-4</v>
      </c>
      <c r="AY20" s="8">
        <v>5.9999999999999995E-8</v>
      </c>
      <c r="AZ20" s="8">
        <v>1.5119999999999999E-5</v>
      </c>
      <c r="BA20" s="8">
        <v>5.9999999999999995E-8</v>
      </c>
      <c r="BB20" s="8">
        <v>0</v>
      </c>
      <c r="BC20" s="8">
        <v>0</v>
      </c>
      <c r="BD20" s="8">
        <v>0</v>
      </c>
      <c r="BE20" s="7">
        <v>159.73865355283735</v>
      </c>
      <c r="BF20" s="8">
        <v>8.0000000000000002E-8</v>
      </c>
      <c r="BG20" s="8">
        <v>8.0000000000000002E-8</v>
      </c>
      <c r="BH20" s="7">
        <v>155.65485988</v>
      </c>
      <c r="BI20" s="8">
        <v>8.0000000000000002E-8</v>
      </c>
      <c r="BJ20" s="8">
        <v>8.0000000000000002E-8</v>
      </c>
      <c r="BK20" s="4" t="s">
        <v>87</v>
      </c>
      <c r="BL20" s="4" t="s">
        <v>88</v>
      </c>
      <c r="BM20" s="9" t="s">
        <v>68</v>
      </c>
    </row>
    <row r="21" spans="2:65" ht="15" x14ac:dyDescent="0.25">
      <c r="B21" s="4" t="s">
        <v>125</v>
      </c>
      <c r="C21" s="4" t="s">
        <v>79</v>
      </c>
      <c r="D21" s="4" t="s">
        <v>126</v>
      </c>
      <c r="E21" s="4" t="s">
        <v>111</v>
      </c>
      <c r="F21" s="4" t="s">
        <v>68</v>
      </c>
      <c r="G21" s="4" t="s">
        <v>69</v>
      </c>
      <c r="H21" s="4" t="s">
        <v>127</v>
      </c>
      <c r="I21" s="5">
        <v>150000</v>
      </c>
      <c r="J21" s="6">
        <v>100.225692</v>
      </c>
      <c r="K21" s="6">
        <v>100.405692</v>
      </c>
      <c r="L21" s="6">
        <v>0.18</v>
      </c>
      <c r="M21" s="7">
        <v>15060853.800000001</v>
      </c>
      <c r="N21" s="7">
        <v>15033853.800000001</v>
      </c>
      <c r="O21" s="7">
        <v>27000</v>
      </c>
      <c r="P21" s="8">
        <v>7.3238399999999999E-3</v>
      </c>
      <c r="Q21" s="8">
        <v>7.3127766009999998E-3</v>
      </c>
      <c r="R21" s="6">
        <v>1.39025</v>
      </c>
      <c r="S21" s="5">
        <v>515</v>
      </c>
      <c r="T21" s="4" t="s">
        <v>71</v>
      </c>
      <c r="U21" s="6">
        <v>2.0743445733999999</v>
      </c>
      <c r="V21" s="7">
        <v>945.06857594999997</v>
      </c>
      <c r="W21" s="8">
        <v>6.2749999999999994E-5</v>
      </c>
      <c r="X21" s="7">
        <v>6.30045E-3</v>
      </c>
      <c r="Y21" s="8">
        <v>6.2749999999999994E-5</v>
      </c>
      <c r="Z21" s="7">
        <v>911.18165490000001</v>
      </c>
      <c r="AA21" s="8">
        <v>6.05E-5</v>
      </c>
      <c r="AB21" s="7">
        <v>6.0745399999999998E-3</v>
      </c>
      <c r="AC21" s="8">
        <v>6.05E-5</v>
      </c>
      <c r="AD21" s="7">
        <v>662.97878427000001</v>
      </c>
      <c r="AE21" s="8">
        <v>4.4020000000000002E-5</v>
      </c>
      <c r="AF21" s="7">
        <v>753.49451561000001</v>
      </c>
      <c r="AG21" s="8">
        <v>5.003E-5</v>
      </c>
      <c r="AH21" s="7">
        <v>889706.19612144004</v>
      </c>
      <c r="AI21" s="8">
        <v>4.3517000000000002E-4</v>
      </c>
      <c r="AJ21" s="8">
        <v>4.3263999999999998E-4</v>
      </c>
      <c r="AK21" s="7">
        <v>889706.19612144004</v>
      </c>
      <c r="AL21" s="8">
        <v>4.3517000000000002E-4</v>
      </c>
      <c r="AM21" s="8">
        <v>4.3263999999999998E-4</v>
      </c>
      <c r="AN21" s="7">
        <v>4.4194300000000002E-3</v>
      </c>
      <c r="AO21" s="8">
        <v>4.4020000000000002E-5</v>
      </c>
      <c r="AP21" s="7">
        <v>5.0232899999999997E-3</v>
      </c>
      <c r="AQ21" s="8">
        <v>5.003E-5</v>
      </c>
      <c r="AR21" s="6">
        <v>9.25870698334725E-10</v>
      </c>
      <c r="AS21" s="6">
        <v>3.042E-5</v>
      </c>
      <c r="AT21" s="6">
        <v>4.8289999999999997E-4</v>
      </c>
      <c r="AU21" s="6">
        <v>3.042E-5</v>
      </c>
      <c r="AV21" s="6">
        <v>2.6457E-4</v>
      </c>
      <c r="AW21" s="6">
        <v>4.1999200000000002E-3</v>
      </c>
      <c r="AX21" s="6">
        <v>2.6457E-4</v>
      </c>
      <c r="AY21" s="8">
        <v>6.0100000000000001E-6</v>
      </c>
      <c r="AZ21" s="8">
        <v>1.5145200000000001E-3</v>
      </c>
      <c r="BA21" s="8">
        <v>6.0100000000000001E-6</v>
      </c>
      <c r="BB21" s="8">
        <v>0</v>
      </c>
      <c r="BC21" s="8">
        <v>0</v>
      </c>
      <c r="BD21" s="8">
        <v>0</v>
      </c>
      <c r="BE21" s="7">
        <v>37.308827672324334</v>
      </c>
      <c r="BF21" s="8">
        <v>2E-8</v>
      </c>
      <c r="BG21" s="8">
        <v>2E-8</v>
      </c>
      <c r="BH21" s="7">
        <v>36.355009979999998</v>
      </c>
      <c r="BI21" s="8">
        <v>2E-8</v>
      </c>
      <c r="BJ21" s="8">
        <v>2E-8</v>
      </c>
      <c r="BK21" s="4" t="s">
        <v>87</v>
      </c>
      <c r="BL21" s="4" t="s">
        <v>88</v>
      </c>
      <c r="BM21" s="9" t="s">
        <v>68</v>
      </c>
    </row>
    <row r="22" spans="2:65" ht="15" x14ac:dyDescent="0.25">
      <c r="B22" s="4" t="s">
        <v>128</v>
      </c>
      <c r="C22" s="4" t="s">
        <v>79</v>
      </c>
      <c r="D22" s="4" t="s">
        <v>129</v>
      </c>
      <c r="E22" s="4" t="s">
        <v>85</v>
      </c>
      <c r="F22" s="4" t="s">
        <v>68</v>
      </c>
      <c r="G22" s="4" t="s">
        <v>69</v>
      </c>
      <c r="H22" s="4" t="s">
        <v>130</v>
      </c>
      <c r="I22" s="5">
        <v>322000</v>
      </c>
      <c r="J22" s="6">
        <v>100.628333</v>
      </c>
      <c r="K22" s="6">
        <v>100.900555</v>
      </c>
      <c r="L22" s="6">
        <v>0.27222200000000002</v>
      </c>
      <c r="M22" s="7">
        <v>32489978.710000001</v>
      </c>
      <c r="N22" s="7">
        <v>32402323.226</v>
      </c>
      <c r="O22" s="7">
        <v>87655.483999999997</v>
      </c>
      <c r="P22" s="8">
        <v>1.5799319999999999E-2</v>
      </c>
      <c r="Q22" s="8">
        <v>1.5775463944E-2</v>
      </c>
      <c r="R22" s="6">
        <v>1.6463049999999999</v>
      </c>
      <c r="S22" s="5">
        <v>897</v>
      </c>
      <c r="T22" s="4" t="s">
        <v>71</v>
      </c>
      <c r="U22" s="6">
        <v>3.1200425860999998</v>
      </c>
      <c r="V22" s="7">
        <v>5201.32069168</v>
      </c>
      <c r="W22" s="8">
        <v>1.6008999999999999E-4</v>
      </c>
      <c r="X22" s="7">
        <v>1.615316E-2</v>
      </c>
      <c r="Y22" s="8">
        <v>1.6008999999999999E-4</v>
      </c>
      <c r="Z22" s="7">
        <v>5030.09850388</v>
      </c>
      <c r="AA22" s="8">
        <v>1.5482000000000001E-4</v>
      </c>
      <c r="AB22" s="7">
        <v>1.562142E-2</v>
      </c>
      <c r="AC22" s="8">
        <v>1.5482000000000001E-4</v>
      </c>
      <c r="AD22" s="7">
        <v>3687.2876837899998</v>
      </c>
      <c r="AE22" s="8">
        <v>1.1349E-4</v>
      </c>
      <c r="AF22" s="7">
        <v>4147.3457823299996</v>
      </c>
      <c r="AG22" s="8">
        <v>1.2765000000000001E-4</v>
      </c>
      <c r="AH22" s="7">
        <v>882121.42502008996</v>
      </c>
      <c r="AI22" s="8">
        <v>4.3517000000000002E-4</v>
      </c>
      <c r="AJ22" s="8">
        <v>4.2895999999999999E-4</v>
      </c>
      <c r="AK22" s="7">
        <v>882121.42502008996</v>
      </c>
      <c r="AL22" s="8">
        <v>4.3517000000000002E-4</v>
      </c>
      <c r="AM22" s="8">
        <v>4.2895999999999999E-4</v>
      </c>
      <c r="AN22" s="7">
        <v>1.144976E-2</v>
      </c>
      <c r="AO22" s="8">
        <v>1.1349E-4</v>
      </c>
      <c r="AP22" s="7">
        <v>1.2879949999999999E-2</v>
      </c>
      <c r="AQ22" s="8">
        <v>1.2765000000000001E-4</v>
      </c>
      <c r="AR22" s="6">
        <v>6.0247630704690003E-9</v>
      </c>
      <c r="AS22" s="6">
        <v>7.7609999999999997E-5</v>
      </c>
      <c r="AT22" s="6">
        <v>1.2320199999999999E-3</v>
      </c>
      <c r="AU22" s="6">
        <v>7.7609999999999997E-5</v>
      </c>
      <c r="AV22" s="6">
        <v>2.6457E-4</v>
      </c>
      <c r="AW22" s="6">
        <v>4.1999200000000002E-3</v>
      </c>
      <c r="AX22" s="6">
        <v>2.6457E-4</v>
      </c>
      <c r="AY22" s="8">
        <v>1.416E-5</v>
      </c>
      <c r="AZ22" s="8">
        <v>3.5683199999999998E-3</v>
      </c>
      <c r="BA22" s="8">
        <v>1.416E-5</v>
      </c>
      <c r="BB22" s="8">
        <v>0</v>
      </c>
      <c r="BC22" s="8">
        <v>0</v>
      </c>
      <c r="BD22" s="8">
        <v>0</v>
      </c>
      <c r="BE22" s="7">
        <v>626.58102384939104</v>
      </c>
      <c r="BF22" s="8">
        <v>2.9999999999999999E-7</v>
      </c>
      <c r="BG22" s="8">
        <v>2.9999999999999999E-7</v>
      </c>
      <c r="BH22" s="7">
        <v>610.56218578999994</v>
      </c>
      <c r="BI22" s="8">
        <v>2.9999999999999999E-7</v>
      </c>
      <c r="BJ22" s="8">
        <v>2.9999999999999999E-7</v>
      </c>
      <c r="BK22" s="4" t="s">
        <v>97</v>
      </c>
      <c r="BL22" s="4" t="s">
        <v>131</v>
      </c>
      <c r="BM22" s="9" t="s">
        <v>68</v>
      </c>
    </row>
    <row r="23" spans="2:65" ht="15" x14ac:dyDescent="0.25">
      <c r="B23" s="4" t="s">
        <v>132</v>
      </c>
      <c r="C23" s="4" t="s">
        <v>79</v>
      </c>
      <c r="D23" s="4" t="s">
        <v>133</v>
      </c>
      <c r="E23" s="4" t="s">
        <v>111</v>
      </c>
      <c r="F23" s="4" t="s">
        <v>68</v>
      </c>
      <c r="G23" s="4" t="s">
        <v>69</v>
      </c>
      <c r="H23" s="4" t="s">
        <v>134</v>
      </c>
      <c r="I23" s="5">
        <v>250000</v>
      </c>
      <c r="J23" s="6">
        <v>100.084019</v>
      </c>
      <c r="K23" s="6">
        <v>100.13957499999999</v>
      </c>
      <c r="L23" s="6">
        <v>5.5556000000000001E-2</v>
      </c>
      <c r="M23" s="7">
        <v>25034893.75</v>
      </c>
      <c r="N23" s="7">
        <v>25021004.75</v>
      </c>
      <c r="O23" s="7">
        <v>13889</v>
      </c>
      <c r="P23" s="8">
        <v>1.2174040000000001E-2</v>
      </c>
      <c r="Q23" s="8">
        <v>1.2155657818E-2</v>
      </c>
      <c r="R23" s="6">
        <v>1.4135450000000001</v>
      </c>
      <c r="S23" s="5">
        <v>529</v>
      </c>
      <c r="T23" s="4" t="s">
        <v>71</v>
      </c>
      <c r="U23" s="6">
        <v>2.1534125982000001</v>
      </c>
      <c r="V23" s="7">
        <v>4795.1835488699999</v>
      </c>
      <c r="W23" s="8">
        <v>1.9154E-4</v>
      </c>
      <c r="X23" s="7">
        <v>1.918073E-2</v>
      </c>
      <c r="Y23" s="8">
        <v>1.9154E-4</v>
      </c>
      <c r="Z23" s="7">
        <v>4755.3780678100002</v>
      </c>
      <c r="AA23" s="8">
        <v>1.8995000000000001E-4</v>
      </c>
      <c r="AB23" s="7">
        <v>1.9021509999999998E-2</v>
      </c>
      <c r="AC23" s="8">
        <v>1.8995000000000001E-4</v>
      </c>
      <c r="AD23" s="7">
        <v>3718.18241975</v>
      </c>
      <c r="AE23" s="8">
        <v>1.4851999999999999E-4</v>
      </c>
      <c r="AF23" s="7">
        <v>3823.8296713700001</v>
      </c>
      <c r="AG23" s="8">
        <v>1.5274E-4</v>
      </c>
      <c r="AH23" s="7">
        <v>885365.71371816006</v>
      </c>
      <c r="AI23" s="8">
        <v>4.3517000000000002E-4</v>
      </c>
      <c r="AJ23" s="8">
        <v>4.3052999999999999E-4</v>
      </c>
      <c r="AK23" s="7">
        <v>885365.71371816006</v>
      </c>
      <c r="AL23" s="8">
        <v>4.3517000000000002E-4</v>
      </c>
      <c r="AM23" s="8">
        <v>4.3052999999999999E-4</v>
      </c>
      <c r="AN23" s="7">
        <v>1.4870680000000001E-2</v>
      </c>
      <c r="AO23" s="8">
        <v>1.4851999999999999E-4</v>
      </c>
      <c r="AP23" s="7">
        <v>1.5295309999999999E-2</v>
      </c>
      <c r="AQ23" s="8">
        <v>1.5274E-4</v>
      </c>
      <c r="AR23" s="6">
        <v>8.6233656000384751E-9</v>
      </c>
      <c r="AS23" s="6">
        <v>9.2860000000000002E-5</v>
      </c>
      <c r="AT23" s="6">
        <v>1.4741000000000001E-3</v>
      </c>
      <c r="AU23" s="6">
        <v>9.2860000000000002E-5</v>
      </c>
      <c r="AV23" s="6">
        <v>2.6457E-4</v>
      </c>
      <c r="AW23" s="6">
        <v>4.1999200000000002E-3</v>
      </c>
      <c r="AX23" s="6">
        <v>2.6457E-4</v>
      </c>
      <c r="AY23" s="8">
        <v>4.2200000000000003E-6</v>
      </c>
      <c r="AZ23" s="8">
        <v>1.0634399999999999E-3</v>
      </c>
      <c r="BA23" s="8">
        <v>4.2200000000000003E-6</v>
      </c>
      <c r="BB23" s="8">
        <v>0</v>
      </c>
      <c r="BC23" s="8">
        <v>0</v>
      </c>
      <c r="BD23" s="8">
        <v>0</v>
      </c>
      <c r="BE23" s="7">
        <v>379.20543446948267</v>
      </c>
      <c r="BF23" s="8">
        <v>1.8E-7</v>
      </c>
      <c r="BG23" s="8">
        <v>1.8E-7</v>
      </c>
      <c r="BH23" s="7">
        <v>369.51086950000001</v>
      </c>
      <c r="BI23" s="8">
        <v>1.8E-7</v>
      </c>
      <c r="BJ23" s="8">
        <v>1.8E-7</v>
      </c>
      <c r="BK23" s="4" t="s">
        <v>87</v>
      </c>
      <c r="BL23" s="4" t="s">
        <v>88</v>
      </c>
      <c r="BM23" s="9" t="s">
        <v>68</v>
      </c>
    </row>
    <row r="24" spans="2:65" ht="15" x14ac:dyDescent="0.25">
      <c r="B24" s="4" t="s">
        <v>135</v>
      </c>
      <c r="C24" s="4" t="s">
        <v>79</v>
      </c>
      <c r="D24" s="4" t="s">
        <v>136</v>
      </c>
      <c r="E24" s="4" t="s">
        <v>85</v>
      </c>
      <c r="F24" s="4" t="s">
        <v>68</v>
      </c>
      <c r="G24" s="4" t="s">
        <v>69</v>
      </c>
      <c r="H24" s="4" t="s">
        <v>137</v>
      </c>
      <c r="I24" s="5">
        <v>250000</v>
      </c>
      <c r="J24" s="6">
        <v>100.138836</v>
      </c>
      <c r="K24" s="6">
        <v>100.252197</v>
      </c>
      <c r="L24" s="6">
        <v>0.113361</v>
      </c>
      <c r="M24" s="7">
        <v>25063049.25</v>
      </c>
      <c r="N24" s="7">
        <v>25034709</v>
      </c>
      <c r="O24" s="7">
        <v>28340.25</v>
      </c>
      <c r="P24" s="8">
        <v>1.2187730000000001E-2</v>
      </c>
      <c r="Q24" s="8">
        <v>1.2169328681E-2</v>
      </c>
      <c r="R24" s="6">
        <v>0.43440400000000001</v>
      </c>
      <c r="S24" s="5">
        <v>158</v>
      </c>
      <c r="T24" s="4" t="s">
        <v>71</v>
      </c>
      <c r="U24" s="6">
        <v>0.2233426328</v>
      </c>
      <c r="V24" s="7">
        <v>917.55823304</v>
      </c>
      <c r="W24" s="8">
        <v>3.6609999999999997E-5</v>
      </c>
      <c r="X24" s="7">
        <v>3.67023E-3</v>
      </c>
      <c r="Y24" s="8">
        <v>3.6609999999999997E-5</v>
      </c>
      <c r="Z24" s="7">
        <v>901.51788151999995</v>
      </c>
      <c r="AA24" s="8">
        <v>3.5970000000000003E-5</v>
      </c>
      <c r="AB24" s="7">
        <v>3.6060699999999998E-3</v>
      </c>
      <c r="AC24" s="8">
        <v>3.5970000000000003E-5</v>
      </c>
      <c r="AD24" s="7">
        <v>689.48448485999995</v>
      </c>
      <c r="AE24" s="8">
        <v>2.7509999999999999E-5</v>
      </c>
      <c r="AF24" s="7">
        <v>731.59040760000005</v>
      </c>
      <c r="AG24" s="8">
        <v>2.919E-5</v>
      </c>
      <c r="AH24" s="7">
        <v>885353.46106498002</v>
      </c>
      <c r="AI24" s="8">
        <v>4.3517000000000002E-4</v>
      </c>
      <c r="AJ24" s="8">
        <v>4.3052999999999999E-4</v>
      </c>
      <c r="AK24" s="7">
        <v>885353.46106498002</v>
      </c>
      <c r="AL24" s="8">
        <v>4.3517000000000002E-4</v>
      </c>
      <c r="AM24" s="8">
        <v>4.3052999999999999E-4</v>
      </c>
      <c r="AN24" s="7">
        <v>2.7576699999999998E-3</v>
      </c>
      <c r="AO24" s="8">
        <v>2.7509999999999999E-5</v>
      </c>
      <c r="AP24" s="7">
        <v>2.9263599999999998E-3</v>
      </c>
      <c r="AQ24" s="8">
        <v>2.919E-5</v>
      </c>
      <c r="AR24" s="6">
        <v>3.1524900141735001E-10</v>
      </c>
      <c r="AS24" s="6">
        <v>1.7750000000000001E-5</v>
      </c>
      <c r="AT24" s="6">
        <v>2.8176999999999998E-4</v>
      </c>
      <c r="AU24" s="6">
        <v>1.7750000000000001E-5</v>
      </c>
      <c r="AV24" s="6">
        <v>2.6457E-4</v>
      </c>
      <c r="AW24" s="6">
        <v>4.1999200000000002E-3</v>
      </c>
      <c r="AX24" s="6">
        <v>2.6457E-4</v>
      </c>
      <c r="AY24" s="8">
        <v>1.68E-6</v>
      </c>
      <c r="AZ24" s="8">
        <v>4.2336000000000001E-4</v>
      </c>
      <c r="BA24" s="8">
        <v>1.68E-6</v>
      </c>
      <c r="BB24" s="8">
        <v>0</v>
      </c>
      <c r="BC24" s="8">
        <v>0</v>
      </c>
      <c r="BD24" s="8">
        <v>0</v>
      </c>
      <c r="BE24" s="7">
        <v>258.37818017430931</v>
      </c>
      <c r="BF24" s="8">
        <v>1.3E-7</v>
      </c>
      <c r="BG24" s="8">
        <v>1.3E-7</v>
      </c>
      <c r="BH24" s="7">
        <v>251.77262069</v>
      </c>
      <c r="BI24" s="8">
        <v>1.1999999999999999E-7</v>
      </c>
      <c r="BJ24" s="8">
        <v>1.1999999999999999E-7</v>
      </c>
      <c r="BK24" s="4" t="s">
        <v>87</v>
      </c>
      <c r="BL24" s="4" t="s">
        <v>88</v>
      </c>
      <c r="BM24" s="9" t="s">
        <v>68</v>
      </c>
    </row>
    <row r="25" spans="2:65" ht="15" x14ac:dyDescent="0.25">
      <c r="B25" s="4" t="s">
        <v>138</v>
      </c>
      <c r="C25" s="4" t="s">
        <v>79</v>
      </c>
      <c r="D25" s="4" t="s">
        <v>136</v>
      </c>
      <c r="E25" s="4" t="s">
        <v>111</v>
      </c>
      <c r="F25" s="4" t="s">
        <v>68</v>
      </c>
      <c r="G25" s="4" t="s">
        <v>69</v>
      </c>
      <c r="H25" s="4" t="s">
        <v>139</v>
      </c>
      <c r="I25" s="5">
        <v>270097</v>
      </c>
      <c r="J25" s="6">
        <v>100.27900099999999</v>
      </c>
      <c r="K25" s="6">
        <v>100.46300100000001</v>
      </c>
      <c r="L25" s="6">
        <v>0.184</v>
      </c>
      <c r="M25" s="7">
        <v>27134755.181097001</v>
      </c>
      <c r="N25" s="7">
        <v>27085057.333097</v>
      </c>
      <c r="O25" s="7">
        <v>49697.847999999998</v>
      </c>
      <c r="P25" s="8">
        <v>1.3195170000000001E-2</v>
      </c>
      <c r="Q25" s="8">
        <v>1.3175242613E-2</v>
      </c>
      <c r="R25" s="6">
        <v>1.754605</v>
      </c>
      <c r="S25" s="5">
        <v>655</v>
      </c>
      <c r="T25" s="4" t="s">
        <v>71</v>
      </c>
      <c r="U25" s="6">
        <v>3.2842689906999998</v>
      </c>
      <c r="V25" s="7">
        <v>2294.2435505600001</v>
      </c>
      <c r="W25" s="8">
        <v>8.4549999999999995E-5</v>
      </c>
      <c r="X25" s="7">
        <v>8.4941400000000007E-3</v>
      </c>
      <c r="Y25" s="8">
        <v>8.4549999999999995E-5</v>
      </c>
      <c r="Z25" s="7">
        <v>2234.8184367099998</v>
      </c>
      <c r="AA25" s="8">
        <v>8.2360000000000004E-5</v>
      </c>
      <c r="AB25" s="7">
        <v>8.2741299999999993E-3</v>
      </c>
      <c r="AC25" s="8">
        <v>8.2360000000000004E-5</v>
      </c>
      <c r="AD25" s="7">
        <v>1670.4155289400001</v>
      </c>
      <c r="AE25" s="8">
        <v>6.156E-5</v>
      </c>
      <c r="AF25" s="7">
        <v>1829.4251942999999</v>
      </c>
      <c r="AG25" s="8">
        <v>6.7420000000000002E-5</v>
      </c>
      <c r="AH25" s="7">
        <v>884451.90029483999</v>
      </c>
      <c r="AI25" s="8">
        <v>4.3517000000000002E-4</v>
      </c>
      <c r="AJ25" s="8">
        <v>4.3009E-4</v>
      </c>
      <c r="AK25" s="7">
        <v>884451.90029483999</v>
      </c>
      <c r="AL25" s="8">
        <v>4.3517000000000002E-4</v>
      </c>
      <c r="AM25" s="8">
        <v>4.3009E-4</v>
      </c>
      <c r="AN25" s="7">
        <v>6.18389E-3</v>
      </c>
      <c r="AO25" s="8">
        <v>6.156E-5</v>
      </c>
      <c r="AP25" s="7">
        <v>6.77321E-3</v>
      </c>
      <c r="AQ25" s="8">
        <v>6.7420000000000002E-5</v>
      </c>
      <c r="AR25" s="6">
        <v>1.6803141244461E-9</v>
      </c>
      <c r="AS25" s="6">
        <v>4.0989999999999999E-5</v>
      </c>
      <c r="AT25" s="6">
        <v>6.5068999999999999E-4</v>
      </c>
      <c r="AU25" s="6">
        <v>4.0989999999999999E-5</v>
      </c>
      <c r="AV25" s="6">
        <v>2.6457E-4</v>
      </c>
      <c r="AW25" s="6">
        <v>4.1999200000000002E-3</v>
      </c>
      <c r="AX25" s="6">
        <v>2.6457E-4</v>
      </c>
      <c r="AY25" s="8">
        <v>5.8599999999999998E-6</v>
      </c>
      <c r="AZ25" s="8">
        <v>1.4767199999999999E-3</v>
      </c>
      <c r="BA25" s="8">
        <v>5.8599999999999998E-6</v>
      </c>
      <c r="BB25" s="8">
        <v>0</v>
      </c>
      <c r="BC25" s="8">
        <v>0</v>
      </c>
      <c r="BD25" s="8">
        <v>0</v>
      </c>
      <c r="BE25" s="7">
        <v>288.31657901940559</v>
      </c>
      <c r="BF25" s="8">
        <v>1.4000000000000001E-7</v>
      </c>
      <c r="BG25" s="8">
        <v>1.4000000000000001E-7</v>
      </c>
      <c r="BH25" s="7">
        <v>280.94563031000001</v>
      </c>
      <c r="BI25" s="8">
        <v>1.4000000000000001E-7</v>
      </c>
      <c r="BJ25" s="8">
        <v>1.4000000000000001E-7</v>
      </c>
      <c r="BK25" s="4" t="s">
        <v>87</v>
      </c>
      <c r="BL25" s="4" t="s">
        <v>88</v>
      </c>
      <c r="BM25" s="9" t="s">
        <v>68</v>
      </c>
    </row>
    <row r="26" spans="2:65" ht="15" x14ac:dyDescent="0.25">
      <c r="B26" s="4" t="s">
        <v>140</v>
      </c>
      <c r="C26" s="4" t="s">
        <v>79</v>
      </c>
      <c r="D26" s="4" t="s">
        <v>136</v>
      </c>
      <c r="E26" s="4" t="s">
        <v>141</v>
      </c>
      <c r="F26" s="4" t="s">
        <v>68</v>
      </c>
      <c r="G26" s="4" t="s">
        <v>69</v>
      </c>
      <c r="H26" s="4" t="s">
        <v>142</v>
      </c>
      <c r="I26" s="5">
        <v>300000</v>
      </c>
      <c r="J26" s="6">
        <v>100.24690200000001</v>
      </c>
      <c r="K26" s="6">
        <v>100.503152</v>
      </c>
      <c r="L26" s="6">
        <v>0.25624999999999998</v>
      </c>
      <c r="M26" s="7">
        <v>30150945.600000001</v>
      </c>
      <c r="N26" s="7">
        <v>30074070.600000001</v>
      </c>
      <c r="O26" s="7">
        <v>76875</v>
      </c>
      <c r="P26" s="8">
        <v>1.466189E-2</v>
      </c>
      <c r="Q26" s="8">
        <v>1.4639749673E-2</v>
      </c>
      <c r="R26" s="6">
        <v>2.2377129999999998</v>
      </c>
      <c r="S26" s="5">
        <v>844</v>
      </c>
      <c r="T26" s="4" t="s">
        <v>71</v>
      </c>
      <c r="U26" s="6">
        <v>5.3300475154000004</v>
      </c>
      <c r="V26" s="7">
        <v>2294.1854506999998</v>
      </c>
      <c r="W26" s="8">
        <v>7.6089999999999998E-5</v>
      </c>
      <c r="X26" s="7">
        <v>7.6472800000000002E-3</v>
      </c>
      <c r="Y26" s="8">
        <v>7.6089999999999998E-5</v>
      </c>
      <c r="Z26" s="7">
        <v>2248.6575228400002</v>
      </c>
      <c r="AA26" s="8">
        <v>7.4579999999999994E-5</v>
      </c>
      <c r="AB26" s="7">
        <v>7.4955200000000003E-3</v>
      </c>
      <c r="AC26" s="8">
        <v>7.4579999999999994E-5</v>
      </c>
      <c r="AD26" s="7">
        <v>1706.8450304099999</v>
      </c>
      <c r="AE26" s="8">
        <v>5.6610000000000002E-5</v>
      </c>
      <c r="AF26" s="7">
        <v>1829.2578695499999</v>
      </c>
      <c r="AG26" s="8">
        <v>6.067E-5</v>
      </c>
      <c r="AH26" s="7">
        <v>883139.32068779995</v>
      </c>
      <c r="AI26" s="8">
        <v>4.3517000000000002E-4</v>
      </c>
      <c r="AJ26" s="8">
        <v>4.2945E-4</v>
      </c>
      <c r="AK26" s="7">
        <v>883139.32068779995</v>
      </c>
      <c r="AL26" s="8">
        <v>4.3517000000000002E-4</v>
      </c>
      <c r="AM26" s="8">
        <v>4.2945E-4</v>
      </c>
      <c r="AN26" s="7">
        <v>5.6889100000000001E-3</v>
      </c>
      <c r="AO26" s="8">
        <v>5.6610000000000002E-5</v>
      </c>
      <c r="AP26" s="7">
        <v>6.0975200000000004E-3</v>
      </c>
      <c r="AQ26" s="8">
        <v>6.067E-5</v>
      </c>
      <c r="AR26" s="6">
        <v>1.3610004977282999E-9</v>
      </c>
      <c r="AS26" s="6">
        <v>3.6890000000000001E-5</v>
      </c>
      <c r="AT26" s="6">
        <v>5.8560999999999997E-4</v>
      </c>
      <c r="AU26" s="6">
        <v>3.6890000000000001E-5</v>
      </c>
      <c r="AV26" s="6">
        <v>2.6457E-4</v>
      </c>
      <c r="AW26" s="6">
        <v>4.1999200000000002E-3</v>
      </c>
      <c r="AX26" s="6">
        <v>2.6457E-4</v>
      </c>
      <c r="AY26" s="8">
        <v>4.0600000000000001E-6</v>
      </c>
      <c r="AZ26" s="8">
        <v>1.02312E-3</v>
      </c>
      <c r="BA26" s="8">
        <v>4.0600000000000001E-6</v>
      </c>
      <c r="BB26" s="8">
        <v>0</v>
      </c>
      <c r="BC26" s="8">
        <v>0</v>
      </c>
      <c r="BD26" s="8">
        <v>0</v>
      </c>
      <c r="BE26" s="7">
        <v>31.679373229419667</v>
      </c>
      <c r="BF26" s="8">
        <v>2E-8</v>
      </c>
      <c r="BG26" s="8">
        <v>2E-8</v>
      </c>
      <c r="BH26" s="7">
        <v>30.869475179999998</v>
      </c>
      <c r="BI26" s="8">
        <v>1E-8</v>
      </c>
      <c r="BJ26" s="8">
        <v>2E-8</v>
      </c>
      <c r="BK26" s="4" t="s">
        <v>87</v>
      </c>
      <c r="BL26" s="4" t="s">
        <v>88</v>
      </c>
      <c r="BM26" s="9" t="s">
        <v>68</v>
      </c>
    </row>
    <row r="27" spans="2:65" ht="15" x14ac:dyDescent="0.25">
      <c r="B27" s="4" t="s">
        <v>143</v>
      </c>
      <c r="C27" s="4" t="s">
        <v>144</v>
      </c>
      <c r="D27" s="4" t="s">
        <v>145</v>
      </c>
      <c r="E27" s="4" t="s">
        <v>146</v>
      </c>
      <c r="F27" s="4" t="s">
        <v>68</v>
      </c>
      <c r="G27" s="4" t="s">
        <v>69</v>
      </c>
      <c r="H27" s="4" t="s">
        <v>147</v>
      </c>
      <c r="I27" s="5">
        <v>500000</v>
      </c>
      <c r="J27" s="6">
        <v>99.999960000000002</v>
      </c>
      <c r="K27" s="6">
        <v>100.16884899999999</v>
      </c>
      <c r="L27" s="6">
        <v>0.16888900000000001</v>
      </c>
      <c r="M27" s="7">
        <v>50084424.5</v>
      </c>
      <c r="N27" s="7">
        <v>49999980</v>
      </c>
      <c r="O27" s="7">
        <v>84444.5</v>
      </c>
      <c r="P27" s="8">
        <v>2.43552E-2</v>
      </c>
      <c r="Q27" s="8">
        <v>2.4318422610000001E-2</v>
      </c>
      <c r="R27" s="6">
        <v>0.105101</v>
      </c>
      <c r="S27" s="5">
        <v>38</v>
      </c>
      <c r="T27" s="4" t="s">
        <v>71</v>
      </c>
      <c r="U27" s="6">
        <v>1.92153506E-2</v>
      </c>
      <c r="V27" s="7">
        <v>707.69291817999999</v>
      </c>
      <c r="W27" s="8">
        <v>1.413E-5</v>
      </c>
      <c r="X27" s="7">
        <v>1.4153799999999999E-3</v>
      </c>
      <c r="Y27" s="8">
        <v>1.413E-5</v>
      </c>
      <c r="Z27" s="7">
        <v>700.68109875000005</v>
      </c>
      <c r="AA27" s="8">
        <v>1.399E-5</v>
      </c>
      <c r="AB27" s="7">
        <v>1.4013599999999999E-3</v>
      </c>
      <c r="AC27" s="8">
        <v>1.399E-5</v>
      </c>
      <c r="AD27" s="7">
        <v>543.91685007000001</v>
      </c>
      <c r="AE27" s="8">
        <v>1.0859999999999999E-5</v>
      </c>
      <c r="AF27" s="7">
        <v>563.95061986999997</v>
      </c>
      <c r="AG27" s="8">
        <v>1.1260000000000001E-5</v>
      </c>
      <c r="AH27" s="7">
        <v>874464.70991469</v>
      </c>
      <c r="AI27" s="8">
        <v>4.3517000000000002E-4</v>
      </c>
      <c r="AJ27" s="8">
        <v>4.2523000000000002E-4</v>
      </c>
      <c r="AK27" s="7">
        <v>874464.70991469</v>
      </c>
      <c r="AL27" s="8">
        <v>4.3517000000000002E-4</v>
      </c>
      <c r="AM27" s="8">
        <v>4.2523000000000002E-4</v>
      </c>
      <c r="AN27" s="7">
        <v>1.0877300000000001E-3</v>
      </c>
      <c r="AO27" s="8">
        <v>1.0859999999999999E-5</v>
      </c>
      <c r="AP27" s="7">
        <v>1.1279E-3</v>
      </c>
      <c r="AQ27" s="8">
        <v>1.1260000000000001E-5</v>
      </c>
      <c r="AR27" s="6">
        <v>4.702319821485E-11</v>
      </c>
      <c r="AS27" s="6">
        <v>6.8499999999999996E-6</v>
      </c>
      <c r="AT27" s="6">
        <v>1.0874000000000001E-4</v>
      </c>
      <c r="AU27" s="6">
        <v>6.8499999999999996E-6</v>
      </c>
      <c r="AV27" s="6">
        <v>2.6457E-4</v>
      </c>
      <c r="AW27" s="6">
        <v>4.1999200000000002E-3</v>
      </c>
      <c r="AX27" s="6">
        <v>2.6457E-4</v>
      </c>
      <c r="AY27" s="8">
        <v>3.9999999999999998E-7</v>
      </c>
      <c r="AZ27" s="8">
        <v>1.008E-4</v>
      </c>
      <c r="BA27" s="8">
        <v>3.9999999999999998E-7</v>
      </c>
      <c r="BB27" s="8">
        <v>0</v>
      </c>
      <c r="BC27" s="8">
        <v>0</v>
      </c>
      <c r="BD27" s="8">
        <v>0</v>
      </c>
      <c r="BE27" s="7">
        <v>304.9545548125472</v>
      </c>
      <c r="BF27" s="8">
        <v>1.4999999999999999E-7</v>
      </c>
      <c r="BG27" s="8">
        <v>1.4999999999999999E-7</v>
      </c>
      <c r="BH27" s="7">
        <v>297.15824844000002</v>
      </c>
      <c r="BI27" s="8">
        <v>1.4000000000000001E-7</v>
      </c>
      <c r="BJ27" s="8">
        <v>1.4000000000000001E-7</v>
      </c>
      <c r="BK27" s="4" t="s">
        <v>87</v>
      </c>
      <c r="BL27" s="4" t="s">
        <v>88</v>
      </c>
      <c r="BM27" s="9" t="s">
        <v>68</v>
      </c>
    </row>
    <row r="28" spans="2:65" ht="15" x14ac:dyDescent="0.25">
      <c r="B28" s="4" t="s">
        <v>148</v>
      </c>
      <c r="C28" s="4" t="s">
        <v>149</v>
      </c>
      <c r="D28" s="4" t="s">
        <v>150</v>
      </c>
      <c r="E28" s="4" t="s">
        <v>123</v>
      </c>
      <c r="F28" s="4" t="s">
        <v>68</v>
      </c>
      <c r="G28" s="4" t="s">
        <v>69</v>
      </c>
      <c r="H28" s="4" t="s">
        <v>151</v>
      </c>
      <c r="I28" s="5">
        <v>500000</v>
      </c>
      <c r="J28" s="6">
        <v>100.05339600000001</v>
      </c>
      <c r="K28" s="6">
        <v>100.240757</v>
      </c>
      <c r="L28" s="6">
        <v>0.187361</v>
      </c>
      <c r="M28" s="7">
        <v>50120378.5</v>
      </c>
      <c r="N28" s="7">
        <v>50026698</v>
      </c>
      <c r="O28" s="7">
        <v>93680.5</v>
      </c>
      <c r="P28" s="8">
        <v>2.4372689999999999E-2</v>
      </c>
      <c r="Q28" s="8">
        <v>2.4335880024999999E-2</v>
      </c>
      <c r="R28" s="6">
        <v>0.182231</v>
      </c>
      <c r="S28" s="5">
        <v>66</v>
      </c>
      <c r="T28" s="4" t="s">
        <v>71</v>
      </c>
      <c r="U28" s="6">
        <v>4.7428220200000003E-2</v>
      </c>
      <c r="V28" s="7">
        <v>2020.3524573300001</v>
      </c>
      <c r="W28" s="8">
        <v>4.0309999999999999E-5</v>
      </c>
      <c r="X28" s="7">
        <v>4.0407000000000004E-3</v>
      </c>
      <c r="Y28" s="8">
        <v>4.0309999999999999E-5</v>
      </c>
      <c r="Z28" s="7">
        <v>1993.2874529400001</v>
      </c>
      <c r="AA28" s="8">
        <v>3.977E-5</v>
      </c>
      <c r="AB28" s="7">
        <v>3.98657E-3</v>
      </c>
      <c r="AC28" s="8">
        <v>3.977E-5</v>
      </c>
      <c r="AD28" s="7">
        <v>1540.1992313000001</v>
      </c>
      <c r="AE28" s="8">
        <v>3.0729999999999999E-5</v>
      </c>
      <c r="AF28" s="7">
        <v>1610.86896499</v>
      </c>
      <c r="AG28" s="8">
        <v>3.2140000000000001E-5</v>
      </c>
      <c r="AH28" s="7">
        <v>874449.06352615997</v>
      </c>
      <c r="AI28" s="8">
        <v>4.3517000000000002E-4</v>
      </c>
      <c r="AJ28" s="8">
        <v>4.2522000000000003E-4</v>
      </c>
      <c r="AK28" s="7">
        <v>874449.06352615997</v>
      </c>
      <c r="AL28" s="8">
        <v>4.3517000000000002E-4</v>
      </c>
      <c r="AM28" s="8">
        <v>4.2522000000000003E-4</v>
      </c>
      <c r="AN28" s="7">
        <v>3.08012E-3</v>
      </c>
      <c r="AO28" s="8">
        <v>3.0729999999999999E-5</v>
      </c>
      <c r="AP28" s="7">
        <v>3.2217299999999999E-3</v>
      </c>
      <c r="AQ28" s="8">
        <v>3.2140000000000001E-5</v>
      </c>
      <c r="AR28" s="6">
        <v>3.8210421551445E-10</v>
      </c>
      <c r="AS28" s="6">
        <v>1.9539999999999999E-5</v>
      </c>
      <c r="AT28" s="6">
        <v>3.1018000000000002E-4</v>
      </c>
      <c r="AU28" s="6">
        <v>1.9539999999999999E-5</v>
      </c>
      <c r="AV28" s="6">
        <v>2.6457E-4</v>
      </c>
      <c r="AW28" s="6">
        <v>4.1999200000000002E-3</v>
      </c>
      <c r="AX28" s="6">
        <v>2.6457E-4</v>
      </c>
      <c r="AY28" s="8">
        <v>1.4100000000000001E-6</v>
      </c>
      <c r="AZ28" s="8">
        <v>3.5532000000000001E-4</v>
      </c>
      <c r="BA28" s="8">
        <v>1.4100000000000001E-6</v>
      </c>
      <c r="BB28" s="8">
        <v>0</v>
      </c>
      <c r="BC28" s="8">
        <v>0</v>
      </c>
      <c r="BD28" s="8">
        <v>0</v>
      </c>
      <c r="BE28" s="7">
        <v>339.86388243636645</v>
      </c>
      <c r="BF28" s="8">
        <v>1.6999999999999999E-7</v>
      </c>
      <c r="BG28" s="8">
        <v>1.6999999999999999E-7</v>
      </c>
      <c r="BH28" s="7">
        <v>331.17510270999998</v>
      </c>
      <c r="BI28" s="8">
        <v>1.6E-7</v>
      </c>
      <c r="BJ28" s="8">
        <v>1.6E-7</v>
      </c>
      <c r="BK28" s="4" t="s">
        <v>87</v>
      </c>
      <c r="BL28" s="4" t="s">
        <v>88</v>
      </c>
      <c r="BM28" s="9" t="s">
        <v>68</v>
      </c>
    </row>
    <row r="29" spans="2:65" ht="15" x14ac:dyDescent="0.25">
      <c r="B29" s="4" t="s">
        <v>152</v>
      </c>
      <c r="C29" s="4" t="s">
        <v>149</v>
      </c>
      <c r="D29" s="4" t="s">
        <v>153</v>
      </c>
      <c r="E29" s="4" t="s">
        <v>111</v>
      </c>
      <c r="F29" s="4" t="s">
        <v>68</v>
      </c>
      <c r="G29" s="4" t="s">
        <v>69</v>
      </c>
      <c r="H29" s="4" t="s">
        <v>154</v>
      </c>
      <c r="I29" s="5">
        <v>250000</v>
      </c>
      <c r="J29" s="6">
        <v>100.671978</v>
      </c>
      <c r="K29" s="6">
        <v>100.856978</v>
      </c>
      <c r="L29" s="6">
        <v>0.185</v>
      </c>
      <c r="M29" s="7">
        <v>25214244.5</v>
      </c>
      <c r="N29" s="7">
        <v>25167994.5</v>
      </c>
      <c r="O29" s="7">
        <v>46250</v>
      </c>
      <c r="P29" s="8">
        <v>1.226126E-2</v>
      </c>
      <c r="Q29" s="8">
        <v>1.2242741325000001E-2</v>
      </c>
      <c r="R29" s="6">
        <v>2.6798790000000001</v>
      </c>
      <c r="S29" s="5">
        <v>1019</v>
      </c>
      <c r="T29" s="4" t="s">
        <v>71</v>
      </c>
      <c r="U29" s="6">
        <v>7.6413948670999998</v>
      </c>
      <c r="V29" s="7">
        <v>41607.789846560001</v>
      </c>
      <c r="W29" s="8">
        <v>1.6501700000000001E-3</v>
      </c>
      <c r="X29" s="7">
        <v>0.16643115</v>
      </c>
      <c r="Y29" s="8">
        <v>1.6501700000000001E-3</v>
      </c>
      <c r="Z29" s="7">
        <v>41920.950763250003</v>
      </c>
      <c r="AA29" s="8">
        <v>1.66259E-3</v>
      </c>
      <c r="AB29" s="7">
        <v>0.16768379999999999</v>
      </c>
      <c r="AC29" s="8">
        <v>1.66259E-3</v>
      </c>
      <c r="AD29" s="7">
        <v>34007.71226937</v>
      </c>
      <c r="AE29" s="8">
        <v>1.3487499999999999E-3</v>
      </c>
      <c r="AF29" s="7">
        <v>33178.920052660003</v>
      </c>
      <c r="AG29" s="8">
        <v>1.31588E-3</v>
      </c>
      <c r="AH29" s="7">
        <v>885287.66422383999</v>
      </c>
      <c r="AI29" s="8">
        <v>4.3517000000000002E-4</v>
      </c>
      <c r="AJ29" s="8">
        <v>4.305E-4</v>
      </c>
      <c r="AK29" s="7">
        <v>885287.66422383999</v>
      </c>
      <c r="AL29" s="8">
        <v>4.3517000000000002E-4</v>
      </c>
      <c r="AM29" s="8">
        <v>4.305E-4</v>
      </c>
      <c r="AN29" s="7">
        <v>0.13601779</v>
      </c>
      <c r="AO29" s="8">
        <v>1.3487499999999999E-3</v>
      </c>
      <c r="AP29" s="7">
        <v>0.13271568</v>
      </c>
      <c r="AQ29" s="8">
        <v>1.31588E-3</v>
      </c>
      <c r="AR29" s="6">
        <v>6.4000000000000001E-7</v>
      </c>
      <c r="AS29" s="6">
        <v>8.0000000000000004E-4</v>
      </c>
      <c r="AT29" s="6">
        <v>1.269961E-2</v>
      </c>
      <c r="AU29" s="6">
        <v>8.0000000000000004E-4</v>
      </c>
      <c r="AV29" s="6">
        <v>2.6457E-4</v>
      </c>
      <c r="AW29" s="6">
        <v>4.1999200000000002E-3</v>
      </c>
      <c r="AX29" s="6">
        <v>2.6457E-4</v>
      </c>
      <c r="AY29" s="8">
        <v>-3.2870000000000002E-5</v>
      </c>
      <c r="AZ29" s="8">
        <v>-8.2832400000000007E-3</v>
      </c>
      <c r="BA29" s="8">
        <v>-3.2870000000000002E-5</v>
      </c>
      <c r="BB29" s="8">
        <v>0</v>
      </c>
      <c r="BC29" s="8">
        <v>0</v>
      </c>
      <c r="BD29" s="8">
        <v>0</v>
      </c>
      <c r="BE29" s="7">
        <v>1567.5868608262367</v>
      </c>
      <c r="BF29" s="8">
        <v>7.6000000000000003E-7</v>
      </c>
      <c r="BG29" s="8">
        <v>7.6000000000000003E-7</v>
      </c>
      <c r="BH29" s="7">
        <v>1527.51076674</v>
      </c>
      <c r="BI29" s="8">
        <v>7.4000000000000001E-7</v>
      </c>
      <c r="BJ29" s="8">
        <v>7.4000000000000001E-7</v>
      </c>
      <c r="BK29" s="4" t="s">
        <v>87</v>
      </c>
      <c r="BL29" s="4" t="s">
        <v>88</v>
      </c>
      <c r="BM29" s="9" t="s">
        <v>68</v>
      </c>
    </row>
    <row r="30" spans="2:65" ht="15" x14ac:dyDescent="0.25">
      <c r="B30" s="4" t="s">
        <v>155</v>
      </c>
      <c r="C30" s="4" t="s">
        <v>156</v>
      </c>
      <c r="D30" s="4" t="s">
        <v>157</v>
      </c>
      <c r="E30" s="4" t="s">
        <v>158</v>
      </c>
      <c r="F30" s="4" t="s">
        <v>68</v>
      </c>
      <c r="G30" s="4" t="s">
        <v>69</v>
      </c>
      <c r="H30" s="4" t="s">
        <v>159</v>
      </c>
      <c r="I30" s="5">
        <v>86745</v>
      </c>
      <c r="J30" s="6">
        <v>286.871602</v>
      </c>
      <c r="K30" s="6">
        <v>292.259682</v>
      </c>
      <c r="L30" s="6">
        <v>5.3880800000000004</v>
      </c>
      <c r="M30" s="7">
        <v>25352066.115090001</v>
      </c>
      <c r="N30" s="7">
        <v>24884677.115490001</v>
      </c>
      <c r="O30" s="7">
        <v>467388.99959999998</v>
      </c>
      <c r="P30" s="8">
        <v>1.232828E-2</v>
      </c>
      <c r="Q30" s="8">
        <v>1.2309660417999999E-2</v>
      </c>
      <c r="R30" s="6">
        <v>4.3431259999999998</v>
      </c>
      <c r="S30" s="5">
        <v>8968</v>
      </c>
      <c r="T30" s="4" t="s">
        <v>160</v>
      </c>
      <c r="U30" s="6">
        <v>29.406665300499998</v>
      </c>
      <c r="V30" s="7">
        <v>119363.10472438</v>
      </c>
      <c r="W30" s="8">
        <v>4.7082199999999999E-3</v>
      </c>
      <c r="X30" s="7">
        <v>1.3760228699999999</v>
      </c>
      <c r="Y30" s="8">
        <v>4.7082199999999999E-3</v>
      </c>
      <c r="Z30" s="7">
        <v>119807.52644338</v>
      </c>
      <c r="AA30" s="8">
        <v>4.7257499999999999E-3</v>
      </c>
      <c r="AB30" s="7">
        <v>1.3811461899999999</v>
      </c>
      <c r="AC30" s="8">
        <v>4.7257499999999999E-3</v>
      </c>
      <c r="AD30" s="7">
        <v>96357.37232825</v>
      </c>
      <c r="AE30" s="8">
        <v>3.8007700000000002E-3</v>
      </c>
      <c r="AF30" s="7">
        <v>95182.557584470007</v>
      </c>
      <c r="AG30" s="8">
        <v>3.75443E-3</v>
      </c>
      <c r="AH30" s="7">
        <v>819547.4533234</v>
      </c>
      <c r="AI30" s="8">
        <v>4.0287999999999999E-4</v>
      </c>
      <c r="AJ30" s="8">
        <v>3.9853000000000002E-4</v>
      </c>
      <c r="AK30" s="7">
        <v>819547.4533234</v>
      </c>
      <c r="AL30" s="8">
        <v>4.0287999999999999E-4</v>
      </c>
      <c r="AM30" s="8">
        <v>3.9853000000000002E-4</v>
      </c>
      <c r="AN30" s="7">
        <v>1.1110898899999999</v>
      </c>
      <c r="AO30" s="8">
        <v>3.8007700000000002E-3</v>
      </c>
      <c r="AP30" s="7">
        <v>1.0972685099999999</v>
      </c>
      <c r="AQ30" s="8">
        <v>3.75443E-3</v>
      </c>
      <c r="AR30" s="6">
        <v>5.2100000000000001E-6</v>
      </c>
      <c r="AS30" s="6">
        <v>2.28254E-3</v>
      </c>
      <c r="AT30" s="6">
        <v>3.6234210000000003E-2</v>
      </c>
      <c r="AU30" s="6">
        <v>2.28254E-3</v>
      </c>
      <c r="AV30" s="6">
        <v>2.4494000000000002E-4</v>
      </c>
      <c r="AW30" s="6">
        <v>3.8882999999999999E-3</v>
      </c>
      <c r="AX30" s="6">
        <v>2.4494000000000002E-4</v>
      </c>
      <c r="AY30" s="8">
        <v>-4.634E-5</v>
      </c>
      <c r="AZ30" s="8">
        <v>-1.1677679999999999E-2</v>
      </c>
      <c r="BA30" s="8">
        <v>-4.634E-5</v>
      </c>
      <c r="BB30" s="8">
        <v>0</v>
      </c>
      <c r="BC30" s="8">
        <v>0</v>
      </c>
      <c r="BD30" s="8">
        <v>0</v>
      </c>
      <c r="BE30" s="7">
        <v>80383.927545880637</v>
      </c>
      <c r="BF30" s="8">
        <v>3.9029999999999997E-5</v>
      </c>
      <c r="BG30" s="8">
        <v>3.909E-5</v>
      </c>
      <c r="BH30" s="7">
        <v>78328.874697310006</v>
      </c>
      <c r="BI30" s="8">
        <v>3.803E-5</v>
      </c>
      <c r="BJ30" s="8">
        <v>3.8090000000000003E-5</v>
      </c>
      <c r="BK30" s="4" t="s">
        <v>161</v>
      </c>
      <c r="BL30" s="4" t="s">
        <v>162</v>
      </c>
      <c r="BM30" s="9" t="s">
        <v>68</v>
      </c>
    </row>
    <row r="31" spans="2:65" ht="15" x14ac:dyDescent="0.25">
      <c r="B31" s="4" t="s">
        <v>163</v>
      </c>
      <c r="C31" s="4" t="s">
        <v>156</v>
      </c>
      <c r="D31" s="4" t="s">
        <v>157</v>
      </c>
      <c r="E31" s="4" t="s">
        <v>164</v>
      </c>
      <c r="F31" s="4" t="s">
        <v>68</v>
      </c>
      <c r="G31" s="4" t="s">
        <v>69</v>
      </c>
      <c r="H31" s="4" t="s">
        <v>165</v>
      </c>
      <c r="I31" s="5">
        <v>55550</v>
      </c>
      <c r="J31" s="6">
        <v>325.53690499999999</v>
      </c>
      <c r="K31" s="6">
        <v>330.67804599999999</v>
      </c>
      <c r="L31" s="6">
        <v>5.1411410000000002</v>
      </c>
      <c r="M31" s="7">
        <v>18369165.4553</v>
      </c>
      <c r="N31" s="7">
        <v>18083575.072749998</v>
      </c>
      <c r="O31" s="7">
        <v>285590.38254999998</v>
      </c>
      <c r="P31" s="8">
        <v>8.9326100000000005E-3</v>
      </c>
      <c r="Q31" s="8">
        <v>8.9191227210000008E-3</v>
      </c>
      <c r="R31" s="6">
        <v>4.2474420000000004</v>
      </c>
      <c r="S31" s="5">
        <v>8815</v>
      </c>
      <c r="T31" s="4" t="s">
        <v>160</v>
      </c>
      <c r="U31" s="6">
        <v>28.652081389100001</v>
      </c>
      <c r="V31" s="7">
        <v>83272.386683539997</v>
      </c>
      <c r="W31" s="8">
        <v>4.5332699999999998E-3</v>
      </c>
      <c r="X31" s="7">
        <v>1.4990528599999999</v>
      </c>
      <c r="Y31" s="8">
        <v>4.5332699999999998E-3</v>
      </c>
      <c r="Z31" s="7">
        <v>83164.37599067</v>
      </c>
      <c r="AA31" s="8">
        <v>4.5273900000000001E-3</v>
      </c>
      <c r="AB31" s="7">
        <v>1.4971084699999999</v>
      </c>
      <c r="AC31" s="8">
        <v>4.5273900000000001E-3</v>
      </c>
      <c r="AD31" s="7">
        <v>66115.586148290007</v>
      </c>
      <c r="AE31" s="8">
        <v>3.5992699999999999E-3</v>
      </c>
      <c r="AF31" s="7">
        <v>66402.879896009996</v>
      </c>
      <c r="AG31" s="8">
        <v>3.6149099999999998E-3</v>
      </c>
      <c r="AH31" s="7">
        <v>822360.79109077004</v>
      </c>
      <c r="AI31" s="8">
        <v>4.0287999999999999E-4</v>
      </c>
      <c r="AJ31" s="8">
        <v>3.9990000000000002E-4</v>
      </c>
      <c r="AK31" s="7">
        <v>822360.79109077004</v>
      </c>
      <c r="AL31" s="8">
        <v>4.0287999999999999E-4</v>
      </c>
      <c r="AM31" s="8">
        <v>3.9990000000000002E-4</v>
      </c>
      <c r="AN31" s="7">
        <v>1.1904872500000001</v>
      </c>
      <c r="AO31" s="8">
        <v>3.5992699999999999E-3</v>
      </c>
      <c r="AP31" s="7">
        <v>1.1953713699999999</v>
      </c>
      <c r="AQ31" s="8">
        <v>3.6149099999999998E-3</v>
      </c>
      <c r="AR31" s="6">
        <v>4.8300000000000003E-6</v>
      </c>
      <c r="AS31" s="6">
        <v>2.1977199999999998E-3</v>
      </c>
      <c r="AT31" s="6">
        <v>3.488774E-2</v>
      </c>
      <c r="AU31" s="6">
        <v>2.1977199999999998E-3</v>
      </c>
      <c r="AV31" s="6">
        <v>2.4494000000000002E-4</v>
      </c>
      <c r="AW31" s="6">
        <v>3.8882999999999999E-3</v>
      </c>
      <c r="AX31" s="6">
        <v>2.4494000000000002E-4</v>
      </c>
      <c r="AY31" s="8">
        <v>1.5639999999999999E-5</v>
      </c>
      <c r="AZ31" s="8">
        <v>3.9412800000000001E-3</v>
      </c>
      <c r="BA31" s="8">
        <v>1.5639999999999999E-5</v>
      </c>
      <c r="BB31" s="8">
        <v>0</v>
      </c>
      <c r="BC31" s="8">
        <v>0</v>
      </c>
      <c r="BD31" s="8">
        <v>0</v>
      </c>
      <c r="BE31" s="7">
        <v>55959.145644975571</v>
      </c>
      <c r="BF31" s="8">
        <v>2.7169999999999999E-5</v>
      </c>
      <c r="BG31" s="8">
        <v>2.7209999999999999E-5</v>
      </c>
      <c r="BH31" s="7">
        <v>54528.523813319996</v>
      </c>
      <c r="BI31" s="8">
        <v>2.6480000000000001E-5</v>
      </c>
      <c r="BJ31" s="8">
        <v>2.652E-5</v>
      </c>
      <c r="BK31" s="4" t="s">
        <v>161</v>
      </c>
      <c r="BL31" s="4" t="s">
        <v>162</v>
      </c>
      <c r="BM31" s="9" t="s">
        <v>68</v>
      </c>
    </row>
    <row r="32" spans="2:65" ht="15" x14ac:dyDescent="0.25">
      <c r="B32" s="4" t="s">
        <v>166</v>
      </c>
      <c r="C32" s="4" t="s">
        <v>156</v>
      </c>
      <c r="D32" s="4" t="s">
        <v>157</v>
      </c>
      <c r="E32" s="4" t="s">
        <v>167</v>
      </c>
      <c r="F32" s="4" t="s">
        <v>68</v>
      </c>
      <c r="G32" s="4" t="s">
        <v>69</v>
      </c>
      <c r="H32" s="4" t="s">
        <v>168</v>
      </c>
      <c r="I32" s="5">
        <v>20080</v>
      </c>
      <c r="J32" s="6">
        <v>418.95235400000001</v>
      </c>
      <c r="K32" s="6">
        <v>420.62861900000001</v>
      </c>
      <c r="L32" s="6">
        <v>1.6762649999999999</v>
      </c>
      <c r="M32" s="7">
        <v>8446222.66952</v>
      </c>
      <c r="N32" s="7">
        <v>8412563.2683199998</v>
      </c>
      <c r="O32" s="7">
        <v>33659.4012</v>
      </c>
      <c r="P32" s="8">
        <v>4.1072499999999998E-3</v>
      </c>
      <c r="Q32" s="8">
        <v>4.1010516619999996E-3</v>
      </c>
      <c r="R32" s="6">
        <v>4.0345490000000002</v>
      </c>
      <c r="S32" s="5">
        <v>9639</v>
      </c>
      <c r="T32" s="4" t="s">
        <v>160</v>
      </c>
      <c r="U32" s="6">
        <v>26.756314862299998</v>
      </c>
      <c r="V32" s="7">
        <v>61300.150268570003</v>
      </c>
      <c r="W32" s="8">
        <v>7.2576999999999997E-3</v>
      </c>
      <c r="X32" s="7">
        <v>3.0527963200000001</v>
      </c>
      <c r="Y32" s="8">
        <v>7.2576999999999997E-3</v>
      </c>
      <c r="Z32" s="7">
        <v>61799.490952790002</v>
      </c>
      <c r="AA32" s="8">
        <v>7.3168199999999999E-3</v>
      </c>
      <c r="AB32" s="7">
        <v>3.0776638900000002</v>
      </c>
      <c r="AC32" s="8">
        <v>7.3168199999999999E-3</v>
      </c>
      <c r="AD32" s="7">
        <v>50202.0670675</v>
      </c>
      <c r="AE32" s="8">
        <v>5.9437300000000004E-3</v>
      </c>
      <c r="AF32" s="7">
        <v>48881.922464260002</v>
      </c>
      <c r="AG32" s="8">
        <v>5.7874299999999997E-3</v>
      </c>
      <c r="AH32" s="7">
        <v>826358.64113371004</v>
      </c>
      <c r="AI32" s="8">
        <v>4.0287999999999999E-4</v>
      </c>
      <c r="AJ32" s="8">
        <v>4.0183999999999999E-4</v>
      </c>
      <c r="AK32" s="7">
        <v>826358.64113371004</v>
      </c>
      <c r="AL32" s="8">
        <v>4.0287999999999999E-4</v>
      </c>
      <c r="AM32" s="8">
        <v>4.0183999999999999E-4</v>
      </c>
      <c r="AN32" s="7">
        <v>2.5007509799999998</v>
      </c>
      <c r="AO32" s="8">
        <v>5.9437300000000004E-3</v>
      </c>
      <c r="AP32" s="7">
        <v>2.4343586799999999</v>
      </c>
      <c r="AQ32" s="8">
        <v>5.7874299999999997E-3</v>
      </c>
      <c r="AR32" s="6">
        <v>1.238E-5</v>
      </c>
      <c r="AS32" s="6">
        <v>3.5185199999999998E-3</v>
      </c>
      <c r="AT32" s="6">
        <v>5.5854800000000003E-2</v>
      </c>
      <c r="AU32" s="6">
        <v>3.5185199999999998E-3</v>
      </c>
      <c r="AV32" s="6">
        <v>2.4494000000000002E-4</v>
      </c>
      <c r="AW32" s="6">
        <v>3.8882999999999999E-3</v>
      </c>
      <c r="AX32" s="6">
        <v>2.4494000000000002E-4</v>
      </c>
      <c r="AY32" s="8">
        <v>-1.563E-4</v>
      </c>
      <c r="AZ32" s="8">
        <v>-3.9387600000000002E-2</v>
      </c>
      <c r="BA32" s="8">
        <v>-1.563E-4</v>
      </c>
      <c r="BB32" s="8">
        <v>0</v>
      </c>
      <c r="BC32" s="8">
        <v>0</v>
      </c>
      <c r="BD32" s="8">
        <v>0</v>
      </c>
      <c r="BE32" s="7">
        <v>26255.364779233751</v>
      </c>
      <c r="BF32" s="8">
        <v>1.275E-5</v>
      </c>
      <c r="BG32" s="8">
        <v>1.277E-5</v>
      </c>
      <c r="BH32" s="7">
        <v>25584.134051559999</v>
      </c>
      <c r="BI32" s="8">
        <v>1.242E-5</v>
      </c>
      <c r="BJ32" s="8">
        <v>1.2439999999999999E-5</v>
      </c>
      <c r="BK32" s="4" t="s">
        <v>161</v>
      </c>
      <c r="BL32" s="4" t="s">
        <v>162</v>
      </c>
      <c r="BM32" s="9" t="s">
        <v>68</v>
      </c>
    </row>
    <row r="33" spans="2:65" ht="15" x14ac:dyDescent="0.25">
      <c r="B33" s="4" t="s">
        <v>169</v>
      </c>
      <c r="C33" s="4" t="s">
        <v>156</v>
      </c>
      <c r="D33" s="4" t="s">
        <v>170</v>
      </c>
      <c r="E33" s="4" t="s">
        <v>171</v>
      </c>
      <c r="F33" s="4" t="s">
        <v>68</v>
      </c>
      <c r="G33" s="4" t="s">
        <v>69</v>
      </c>
      <c r="H33" s="4" t="s">
        <v>172</v>
      </c>
      <c r="I33" s="5">
        <v>74491</v>
      </c>
      <c r="J33" s="6">
        <v>113.93167800000001</v>
      </c>
      <c r="K33" s="6">
        <v>114.15136</v>
      </c>
      <c r="L33" s="6">
        <v>0.21968199999999999</v>
      </c>
      <c r="M33" s="7">
        <v>8503248.9577600006</v>
      </c>
      <c r="N33" s="7">
        <v>8486884.6258979999</v>
      </c>
      <c r="O33" s="7">
        <v>16364.331861999999</v>
      </c>
      <c r="P33" s="8">
        <v>4.1349899999999998E-3</v>
      </c>
      <c r="Q33" s="8">
        <v>4.1287406969999999E-3</v>
      </c>
      <c r="R33" s="6">
        <v>1.592071</v>
      </c>
      <c r="S33" s="5">
        <v>4557</v>
      </c>
      <c r="T33" s="4" t="s">
        <v>160</v>
      </c>
      <c r="U33" s="6">
        <v>3.8983609011999998</v>
      </c>
      <c r="V33" s="7">
        <v>12024.52938365</v>
      </c>
      <c r="W33" s="8">
        <v>1.4141100000000001E-3</v>
      </c>
      <c r="X33" s="7">
        <v>0.16142256999999999</v>
      </c>
      <c r="Y33" s="8">
        <v>1.4141100000000001E-3</v>
      </c>
      <c r="Z33" s="7">
        <v>11729.466644820001</v>
      </c>
      <c r="AA33" s="8">
        <v>1.37941E-3</v>
      </c>
      <c r="AB33" s="7">
        <v>0.15746151999999999</v>
      </c>
      <c r="AC33" s="8">
        <v>1.37941E-3</v>
      </c>
      <c r="AD33" s="7">
        <v>8799.5021514399996</v>
      </c>
      <c r="AE33" s="8">
        <v>1.03484E-3</v>
      </c>
      <c r="AF33" s="7">
        <v>9588.6036547200001</v>
      </c>
      <c r="AG33" s="8">
        <v>1.1276400000000001E-3</v>
      </c>
      <c r="AH33" s="7">
        <v>892559.92124867998</v>
      </c>
      <c r="AI33" s="8">
        <v>4.3517000000000002E-4</v>
      </c>
      <c r="AJ33" s="8">
        <v>4.3403000000000002E-4</v>
      </c>
      <c r="AK33" s="7">
        <v>892559.92124867998</v>
      </c>
      <c r="AL33" s="8">
        <v>4.3517000000000002E-4</v>
      </c>
      <c r="AM33" s="8">
        <v>4.3403000000000002E-4</v>
      </c>
      <c r="AN33" s="7">
        <v>0.11816131000000001</v>
      </c>
      <c r="AO33" s="8">
        <v>1.03484E-3</v>
      </c>
      <c r="AP33" s="7">
        <v>0.12872163</v>
      </c>
      <c r="AQ33" s="8">
        <v>1.1276400000000001E-3</v>
      </c>
      <c r="AR33" s="6">
        <v>4.7E-7</v>
      </c>
      <c r="AS33" s="6">
        <v>6.8555999999999999E-4</v>
      </c>
      <c r="AT33" s="6">
        <v>1.0882930000000001E-2</v>
      </c>
      <c r="AU33" s="6">
        <v>6.8555999999999999E-4</v>
      </c>
      <c r="AV33" s="6">
        <v>2.6457E-4</v>
      </c>
      <c r="AW33" s="6">
        <v>4.1999200000000002E-3</v>
      </c>
      <c r="AX33" s="6">
        <v>2.6457E-4</v>
      </c>
      <c r="AY33" s="8">
        <v>9.2800000000000006E-5</v>
      </c>
      <c r="AZ33" s="8">
        <v>2.3385599999999999E-2</v>
      </c>
      <c r="BA33" s="8">
        <v>9.2800000000000006E-5</v>
      </c>
      <c r="BB33" s="8">
        <v>0</v>
      </c>
      <c r="BC33" s="8">
        <v>0</v>
      </c>
      <c r="BD33" s="8">
        <v>0</v>
      </c>
      <c r="BE33" s="7">
        <v>5286.5278322526783</v>
      </c>
      <c r="BF33" s="8">
        <v>2.57E-6</v>
      </c>
      <c r="BG33" s="8">
        <v>2.57E-6</v>
      </c>
      <c r="BH33" s="7">
        <v>5151.3752661600001</v>
      </c>
      <c r="BI33" s="8">
        <v>2.5000000000000002E-6</v>
      </c>
      <c r="BJ33" s="8">
        <v>2.5100000000000001E-6</v>
      </c>
      <c r="BK33" s="4" t="s">
        <v>161</v>
      </c>
      <c r="BL33" s="4" t="s">
        <v>162</v>
      </c>
      <c r="BM33" s="9" t="s">
        <v>68</v>
      </c>
    </row>
    <row r="34" spans="2:65" ht="15" x14ac:dyDescent="0.25">
      <c r="B34" s="4" t="s">
        <v>173</v>
      </c>
      <c r="C34" s="4" t="s">
        <v>156</v>
      </c>
      <c r="D34" s="4" t="s">
        <v>170</v>
      </c>
      <c r="E34" s="4" t="s">
        <v>174</v>
      </c>
      <c r="F34" s="4" t="s">
        <v>68</v>
      </c>
      <c r="G34" s="4" t="s">
        <v>69</v>
      </c>
      <c r="H34" s="4" t="s">
        <v>175</v>
      </c>
      <c r="I34" s="5">
        <v>35600</v>
      </c>
      <c r="J34" s="6">
        <v>290.87753500000002</v>
      </c>
      <c r="K34" s="6">
        <v>292.24747000000002</v>
      </c>
      <c r="L34" s="6">
        <v>1.3699349999999999</v>
      </c>
      <c r="M34" s="7">
        <v>10404009.932</v>
      </c>
      <c r="N34" s="7">
        <v>10355240.245999999</v>
      </c>
      <c r="O34" s="7">
        <v>48769.686000000002</v>
      </c>
      <c r="P34" s="8">
        <v>5.0592900000000001E-3</v>
      </c>
      <c r="Q34" s="8">
        <v>5.0516525430000002E-3</v>
      </c>
      <c r="R34" s="6">
        <v>2.7147679999999998</v>
      </c>
      <c r="S34" s="5">
        <v>8542</v>
      </c>
      <c r="T34" s="4" t="s">
        <v>160</v>
      </c>
      <c r="U34" s="6">
        <v>11.239456069599999</v>
      </c>
      <c r="V34" s="7">
        <v>31540.27630935</v>
      </c>
      <c r="W34" s="8">
        <v>3.03155E-3</v>
      </c>
      <c r="X34" s="7">
        <v>0.88596280999999999</v>
      </c>
      <c r="Y34" s="8">
        <v>3.03155E-3</v>
      </c>
      <c r="Z34" s="7">
        <v>31415.324150069999</v>
      </c>
      <c r="AA34" s="8">
        <v>3.0195399999999998E-3</v>
      </c>
      <c r="AB34" s="7">
        <v>0.88245291999999997</v>
      </c>
      <c r="AC34" s="8">
        <v>3.0195399999999998E-3</v>
      </c>
      <c r="AD34" s="7">
        <v>24818.037412090001</v>
      </c>
      <c r="AE34" s="8">
        <v>2.38543E-3</v>
      </c>
      <c r="AF34" s="7">
        <v>25150.757649710002</v>
      </c>
      <c r="AG34" s="8">
        <v>2.41741E-3</v>
      </c>
      <c r="AH34" s="7">
        <v>891732.75195691001</v>
      </c>
      <c r="AI34" s="8">
        <v>4.3517000000000002E-4</v>
      </c>
      <c r="AJ34" s="8">
        <v>4.3363000000000001E-4</v>
      </c>
      <c r="AK34" s="7">
        <v>891732.75195691001</v>
      </c>
      <c r="AL34" s="8">
        <v>4.3517000000000002E-4</v>
      </c>
      <c r="AM34" s="8">
        <v>4.3363000000000001E-4</v>
      </c>
      <c r="AN34" s="7">
        <v>0.69732435000000004</v>
      </c>
      <c r="AO34" s="8">
        <v>2.38543E-3</v>
      </c>
      <c r="AP34" s="7">
        <v>0.70648195000000003</v>
      </c>
      <c r="AQ34" s="8">
        <v>2.41741E-3</v>
      </c>
      <c r="AR34" s="6">
        <v>2.1600000000000001E-6</v>
      </c>
      <c r="AS34" s="6">
        <v>1.4696900000000001E-3</v>
      </c>
      <c r="AT34" s="6">
        <v>2.3330610000000002E-2</v>
      </c>
      <c r="AU34" s="6">
        <v>1.4696900000000001E-3</v>
      </c>
      <c r="AV34" s="6">
        <v>2.6457E-4</v>
      </c>
      <c r="AW34" s="6">
        <v>4.1999200000000002E-3</v>
      </c>
      <c r="AX34" s="6">
        <v>2.6457E-4</v>
      </c>
      <c r="AY34" s="8">
        <v>3.1980000000000002E-5</v>
      </c>
      <c r="AZ34" s="8">
        <v>8.0589600000000004E-3</v>
      </c>
      <c r="BA34" s="8">
        <v>3.1980000000000002E-5</v>
      </c>
      <c r="BB34" s="8">
        <v>0</v>
      </c>
      <c r="BC34" s="8">
        <v>0</v>
      </c>
      <c r="BD34" s="8">
        <v>0</v>
      </c>
      <c r="BE34" s="7">
        <v>20051.549336119184</v>
      </c>
      <c r="BF34" s="8">
        <v>9.7399999999999999E-6</v>
      </c>
      <c r="BG34" s="8">
        <v>9.7499999999999998E-6</v>
      </c>
      <c r="BH34" s="7">
        <v>19538.922062990001</v>
      </c>
      <c r="BI34" s="8">
        <v>9.4900000000000006E-6</v>
      </c>
      <c r="BJ34" s="8">
        <v>9.5000000000000005E-6</v>
      </c>
      <c r="BK34" s="4" t="s">
        <v>161</v>
      </c>
      <c r="BL34" s="4" t="s">
        <v>162</v>
      </c>
      <c r="BM34" s="9" t="s">
        <v>68</v>
      </c>
    </row>
    <row r="35" spans="2:65" ht="15" x14ac:dyDescent="0.25">
      <c r="B35" s="4" t="s">
        <v>176</v>
      </c>
      <c r="C35" s="4" t="s">
        <v>156</v>
      </c>
      <c r="D35" s="4" t="s">
        <v>170</v>
      </c>
      <c r="E35" s="4" t="s">
        <v>177</v>
      </c>
      <c r="F35" s="4" t="s">
        <v>68</v>
      </c>
      <c r="G35" s="4" t="s">
        <v>69</v>
      </c>
      <c r="H35" s="4" t="s">
        <v>178</v>
      </c>
      <c r="I35" s="5">
        <v>66135</v>
      </c>
      <c r="J35" s="6">
        <v>367.62206900000001</v>
      </c>
      <c r="K35" s="6">
        <v>375.07786399999998</v>
      </c>
      <c r="L35" s="6">
        <v>7.4557950000000002</v>
      </c>
      <c r="M35" s="7">
        <v>24805774.535640001</v>
      </c>
      <c r="N35" s="7">
        <v>24312685.533314999</v>
      </c>
      <c r="O35" s="7">
        <v>493089.00232500001</v>
      </c>
      <c r="P35" s="8">
        <v>1.206263E-2</v>
      </c>
      <c r="Q35" s="8">
        <v>1.2044409302E-2</v>
      </c>
      <c r="R35" s="6">
        <v>2.713473</v>
      </c>
      <c r="S35" s="5">
        <v>8789</v>
      </c>
      <c r="T35" s="4" t="s">
        <v>160</v>
      </c>
      <c r="U35" s="6">
        <v>11.8037491937</v>
      </c>
      <c r="V35" s="7">
        <v>100917.08448559001</v>
      </c>
      <c r="W35" s="8">
        <v>4.0682899999999996E-3</v>
      </c>
      <c r="X35" s="7">
        <v>1.5259255199999999</v>
      </c>
      <c r="Y35" s="8">
        <v>4.0682899999999996E-3</v>
      </c>
      <c r="Z35" s="7">
        <v>101420.14559318</v>
      </c>
      <c r="AA35" s="8">
        <v>4.0885699999999997E-3</v>
      </c>
      <c r="AB35" s="7">
        <v>1.5335321</v>
      </c>
      <c r="AC35" s="8">
        <v>4.0885699999999997E-3</v>
      </c>
      <c r="AD35" s="7">
        <v>81802.746859410006</v>
      </c>
      <c r="AE35" s="8">
        <v>3.29773E-3</v>
      </c>
      <c r="AF35" s="7">
        <v>80473.157344299994</v>
      </c>
      <c r="AG35" s="8">
        <v>3.24413E-3</v>
      </c>
      <c r="AH35" s="7">
        <v>819767.54849693005</v>
      </c>
      <c r="AI35" s="8">
        <v>4.0287999999999999E-4</v>
      </c>
      <c r="AJ35" s="8">
        <v>3.9863000000000002E-4</v>
      </c>
      <c r="AK35" s="7">
        <v>819767.54849693005</v>
      </c>
      <c r="AL35" s="8">
        <v>4.0287999999999999E-4</v>
      </c>
      <c r="AM35" s="8">
        <v>3.9863000000000002E-4</v>
      </c>
      <c r="AN35" s="7">
        <v>1.2372203799999999</v>
      </c>
      <c r="AO35" s="8">
        <v>3.29773E-3</v>
      </c>
      <c r="AP35" s="7">
        <v>1.2168013499999999</v>
      </c>
      <c r="AQ35" s="8">
        <v>3.24413E-3</v>
      </c>
      <c r="AR35" s="6">
        <v>3.89E-6</v>
      </c>
      <c r="AS35" s="6">
        <v>1.9723000000000002E-3</v>
      </c>
      <c r="AT35" s="6">
        <v>3.1309299999999998E-2</v>
      </c>
      <c r="AU35" s="6">
        <v>1.9723000000000002E-3</v>
      </c>
      <c r="AV35" s="6">
        <v>2.4494000000000002E-4</v>
      </c>
      <c r="AW35" s="6">
        <v>3.8882999999999999E-3</v>
      </c>
      <c r="AX35" s="6">
        <v>2.4494000000000002E-4</v>
      </c>
      <c r="AY35" s="8">
        <v>-5.3600000000000002E-5</v>
      </c>
      <c r="AZ35" s="8">
        <v>-1.35072E-2</v>
      </c>
      <c r="BA35" s="8">
        <v>-5.3600000000000002E-5</v>
      </c>
      <c r="BB35" s="8">
        <v>0</v>
      </c>
      <c r="BC35" s="8">
        <v>0</v>
      </c>
      <c r="BD35" s="8">
        <v>0</v>
      </c>
      <c r="BE35" s="7">
        <v>50892.302301802039</v>
      </c>
      <c r="BF35" s="8">
        <v>2.4709999999999999E-5</v>
      </c>
      <c r="BG35" s="8">
        <v>2.4749999999999999E-5</v>
      </c>
      <c r="BH35" s="7">
        <v>49591.216699140001</v>
      </c>
      <c r="BI35" s="8">
        <v>2.408E-5</v>
      </c>
      <c r="BJ35" s="8">
        <v>2.4119999999999999E-5</v>
      </c>
      <c r="BK35" s="4" t="s">
        <v>161</v>
      </c>
      <c r="BL35" s="4" t="s">
        <v>162</v>
      </c>
      <c r="BM35" s="9" t="s">
        <v>68</v>
      </c>
    </row>
    <row r="36" spans="2:65" ht="15" x14ac:dyDescent="0.25">
      <c r="B36" s="4" t="s">
        <v>179</v>
      </c>
      <c r="C36" s="4" t="s">
        <v>156</v>
      </c>
      <c r="D36" s="4" t="s">
        <v>170</v>
      </c>
      <c r="E36" s="4" t="s">
        <v>180</v>
      </c>
      <c r="F36" s="4" t="s">
        <v>68</v>
      </c>
      <c r="G36" s="4" t="s">
        <v>69</v>
      </c>
      <c r="H36" s="4" t="s">
        <v>181</v>
      </c>
      <c r="I36" s="5">
        <v>76524</v>
      </c>
      <c r="J36" s="6">
        <v>341.147919</v>
      </c>
      <c r="K36" s="6">
        <v>345.24567300000001</v>
      </c>
      <c r="L36" s="6">
        <v>4.0977540000000001</v>
      </c>
      <c r="M36" s="7">
        <v>26419579.880651999</v>
      </c>
      <c r="N36" s="7">
        <v>26106003.353556</v>
      </c>
      <c r="O36" s="7">
        <v>313576.52709599998</v>
      </c>
      <c r="P36" s="8">
        <v>1.284739E-2</v>
      </c>
      <c r="Q36" s="8">
        <v>1.2827990241E-2</v>
      </c>
      <c r="R36" s="6">
        <v>4.7405020000000002</v>
      </c>
      <c r="S36" s="5">
        <v>9030</v>
      </c>
      <c r="T36" s="4" t="s">
        <v>160</v>
      </c>
      <c r="U36" s="6">
        <v>36.606381818400003</v>
      </c>
      <c r="V36" s="7">
        <v>148645.01067409999</v>
      </c>
      <c r="W36" s="8">
        <v>5.6263199999999998E-3</v>
      </c>
      <c r="X36" s="7">
        <v>1.9424626300000001</v>
      </c>
      <c r="Y36" s="8">
        <v>5.6263199999999998E-3</v>
      </c>
      <c r="Z36" s="7">
        <v>149260.58688531999</v>
      </c>
      <c r="AA36" s="8">
        <v>5.6496200000000002E-3</v>
      </c>
      <c r="AB36" s="7">
        <v>1.95050685</v>
      </c>
      <c r="AC36" s="8">
        <v>5.6496200000000002E-3</v>
      </c>
      <c r="AD36" s="7">
        <v>120161.00482158001</v>
      </c>
      <c r="AE36" s="8">
        <v>4.5481799999999998E-3</v>
      </c>
      <c r="AF36" s="7">
        <v>118532.50191774</v>
      </c>
      <c r="AG36" s="8">
        <v>4.4865399999999998E-3</v>
      </c>
      <c r="AH36" s="7">
        <v>819117.36317317002</v>
      </c>
      <c r="AI36" s="8">
        <v>4.0287999999999999E-4</v>
      </c>
      <c r="AJ36" s="8">
        <v>3.9832000000000002E-4</v>
      </c>
      <c r="AK36" s="7">
        <v>819117.36317317002</v>
      </c>
      <c r="AL36" s="8">
        <v>4.0287999999999999E-4</v>
      </c>
      <c r="AM36" s="8">
        <v>3.9832000000000002E-4</v>
      </c>
      <c r="AN36" s="7">
        <v>1.5706215299999999</v>
      </c>
      <c r="AO36" s="8">
        <v>4.5481799999999998E-3</v>
      </c>
      <c r="AP36" s="7">
        <v>1.54895852</v>
      </c>
      <c r="AQ36" s="8">
        <v>4.4865399999999998E-3</v>
      </c>
      <c r="AR36" s="6">
        <v>7.4399999999999999E-6</v>
      </c>
      <c r="AS36" s="6">
        <v>2.72763E-3</v>
      </c>
      <c r="AT36" s="6">
        <v>4.3299799999999999E-2</v>
      </c>
      <c r="AU36" s="6">
        <v>2.72763E-3</v>
      </c>
      <c r="AV36" s="6">
        <v>2.4494000000000002E-4</v>
      </c>
      <c r="AW36" s="6">
        <v>3.8882999999999999E-3</v>
      </c>
      <c r="AX36" s="6">
        <v>2.4494000000000002E-4</v>
      </c>
      <c r="AY36" s="8">
        <v>-6.1639999999999999E-5</v>
      </c>
      <c r="AZ36" s="8">
        <v>-1.553328E-2</v>
      </c>
      <c r="BA36" s="8">
        <v>-6.1639999999999999E-5</v>
      </c>
      <c r="BB36" s="8">
        <v>0</v>
      </c>
      <c r="BC36" s="8">
        <v>0</v>
      </c>
      <c r="BD36" s="8">
        <v>0</v>
      </c>
      <c r="BE36" s="7">
        <v>95266.364994198797</v>
      </c>
      <c r="BF36" s="8">
        <v>4.6260000000000001E-5</v>
      </c>
      <c r="BG36" s="8">
        <v>4.6329999999999999E-5</v>
      </c>
      <c r="BH36" s="7">
        <v>92830.835644849998</v>
      </c>
      <c r="BI36" s="8">
        <v>4.507E-5</v>
      </c>
      <c r="BJ36" s="8">
        <v>4.5139999999999998E-5</v>
      </c>
      <c r="BK36" s="4" t="s">
        <v>161</v>
      </c>
      <c r="BL36" s="4" t="s">
        <v>162</v>
      </c>
      <c r="BM36" s="9" t="s">
        <v>68</v>
      </c>
    </row>
    <row r="37" spans="2:65" ht="15" x14ac:dyDescent="0.25">
      <c r="B37" s="4" t="s">
        <v>182</v>
      </c>
      <c r="C37" s="4" t="s">
        <v>156</v>
      </c>
      <c r="D37" s="4" t="s">
        <v>170</v>
      </c>
      <c r="E37" s="4" t="s">
        <v>167</v>
      </c>
      <c r="F37" s="4" t="s">
        <v>68</v>
      </c>
      <c r="G37" s="4" t="s">
        <v>69</v>
      </c>
      <c r="H37" s="4" t="s">
        <v>183</v>
      </c>
      <c r="I37" s="5">
        <v>19558</v>
      </c>
      <c r="J37" s="6">
        <v>346.11624699999999</v>
      </c>
      <c r="K37" s="6">
        <v>349.34878099999997</v>
      </c>
      <c r="L37" s="6">
        <v>3.2325339999999998</v>
      </c>
      <c r="M37" s="7">
        <v>6832563.4587979997</v>
      </c>
      <c r="N37" s="7">
        <v>6769341.5588260004</v>
      </c>
      <c r="O37" s="7">
        <v>63221.899971999999</v>
      </c>
      <c r="P37" s="8">
        <v>3.32256E-3</v>
      </c>
      <c r="Q37" s="8">
        <v>3.3175416780000001E-3</v>
      </c>
      <c r="R37" s="6">
        <v>4.6421419999999998</v>
      </c>
      <c r="S37" s="5">
        <v>9396</v>
      </c>
      <c r="T37" s="4" t="s">
        <v>160</v>
      </c>
      <c r="U37" s="6">
        <v>36.606139596200002</v>
      </c>
      <c r="V37" s="7">
        <v>64998.927765519999</v>
      </c>
      <c r="W37" s="8">
        <v>9.51311E-3</v>
      </c>
      <c r="X37" s="7">
        <v>3.3233933800000002</v>
      </c>
      <c r="Y37" s="8">
        <v>9.51311E-3</v>
      </c>
      <c r="Z37" s="7">
        <v>65942.436453550006</v>
      </c>
      <c r="AA37" s="8">
        <v>9.6512000000000004E-3</v>
      </c>
      <c r="AB37" s="7">
        <v>3.3716349499999998</v>
      </c>
      <c r="AC37" s="8">
        <v>9.6512000000000004E-3</v>
      </c>
      <c r="AD37" s="7">
        <v>54321.612522820004</v>
      </c>
      <c r="AE37" s="8">
        <v>7.9503999999999998E-3</v>
      </c>
      <c r="AF37" s="7">
        <v>51831.416444629998</v>
      </c>
      <c r="AG37" s="8">
        <v>7.5859400000000002E-3</v>
      </c>
      <c r="AH37" s="7">
        <v>827008.7675815</v>
      </c>
      <c r="AI37" s="8">
        <v>4.0287999999999999E-4</v>
      </c>
      <c r="AJ37" s="8">
        <v>4.0215999999999998E-4</v>
      </c>
      <c r="AK37" s="7">
        <v>827008.7675815</v>
      </c>
      <c r="AL37" s="8">
        <v>4.0287999999999999E-4</v>
      </c>
      <c r="AM37" s="8">
        <v>4.0215999999999998E-4</v>
      </c>
      <c r="AN37" s="7">
        <v>2.7781350100000002</v>
      </c>
      <c r="AO37" s="8">
        <v>7.9503999999999998E-3</v>
      </c>
      <c r="AP37" s="7">
        <v>2.65013889</v>
      </c>
      <c r="AQ37" s="8">
        <v>7.5859400000000002E-3</v>
      </c>
      <c r="AR37" s="6">
        <v>2.1270000000000001E-5</v>
      </c>
      <c r="AS37" s="6">
        <v>4.6119400000000001E-3</v>
      </c>
      <c r="AT37" s="6">
        <v>7.3212310000000003E-2</v>
      </c>
      <c r="AU37" s="6">
        <v>4.6119400000000001E-3</v>
      </c>
      <c r="AV37" s="6">
        <v>2.4494000000000002E-4</v>
      </c>
      <c r="AW37" s="6">
        <v>3.8882999999999999E-3</v>
      </c>
      <c r="AX37" s="6">
        <v>2.4494000000000002E-4</v>
      </c>
      <c r="AY37" s="8">
        <v>-3.6445999999999999E-4</v>
      </c>
      <c r="AZ37" s="8">
        <v>-9.1843919999999996E-2</v>
      </c>
      <c r="BA37" s="8">
        <v>-3.6445999999999999E-4</v>
      </c>
      <c r="BB37" s="8">
        <v>0</v>
      </c>
      <c r="BC37" s="8">
        <v>0</v>
      </c>
      <c r="BD37" s="8">
        <v>0</v>
      </c>
      <c r="BE37" s="7">
        <v>26336.668998237012</v>
      </c>
      <c r="BF37" s="8">
        <v>1.279E-5</v>
      </c>
      <c r="BG37" s="8">
        <v>1.2809999999999999E-5</v>
      </c>
      <c r="BH37" s="7">
        <v>25663.35969003</v>
      </c>
      <c r="BI37" s="8">
        <v>1.2459999999999999E-5</v>
      </c>
      <c r="BJ37" s="8">
        <v>1.2480000000000001E-5</v>
      </c>
      <c r="BK37" s="4" t="s">
        <v>161</v>
      </c>
      <c r="BL37" s="4" t="s">
        <v>162</v>
      </c>
      <c r="BM37" s="9" t="s">
        <v>68</v>
      </c>
    </row>
    <row r="38" spans="2:65" ht="15" x14ac:dyDescent="0.25">
      <c r="B38" s="4" t="s">
        <v>184</v>
      </c>
      <c r="C38" s="4" t="s">
        <v>156</v>
      </c>
      <c r="D38" s="4" t="s">
        <v>185</v>
      </c>
      <c r="E38" s="4" t="s">
        <v>186</v>
      </c>
      <c r="F38" s="4" t="s">
        <v>68</v>
      </c>
      <c r="G38" s="4" t="s">
        <v>69</v>
      </c>
      <c r="H38" s="4" t="s">
        <v>187</v>
      </c>
      <c r="I38" s="5">
        <v>224216</v>
      </c>
      <c r="J38" s="6">
        <v>48.439619999999998</v>
      </c>
      <c r="K38" s="6">
        <v>49.800308000000001</v>
      </c>
      <c r="L38" s="6">
        <v>1.3606879999999999</v>
      </c>
      <c r="M38" s="7">
        <v>11166025.858527999</v>
      </c>
      <c r="N38" s="7">
        <v>10860937.837920001</v>
      </c>
      <c r="O38" s="7">
        <v>305088.02060799999</v>
      </c>
      <c r="P38" s="8">
        <v>5.42985E-3</v>
      </c>
      <c r="Q38" s="8">
        <v>5.4216483150000003E-3</v>
      </c>
      <c r="R38" s="6">
        <v>1.932825</v>
      </c>
      <c r="S38" s="5">
        <v>1516</v>
      </c>
      <c r="T38" s="4" t="s">
        <v>71</v>
      </c>
      <c r="U38" s="6">
        <v>6.2785528710999996</v>
      </c>
      <c r="V38" s="7">
        <v>25230.528709409999</v>
      </c>
      <c r="W38" s="8">
        <v>2.2595800000000002E-3</v>
      </c>
      <c r="X38" s="7">
        <v>0.11252777</v>
      </c>
      <c r="Y38" s="8">
        <v>2.2595800000000002E-3</v>
      </c>
      <c r="Z38" s="7">
        <v>25314.050582830001</v>
      </c>
      <c r="AA38" s="8">
        <v>2.26706E-3</v>
      </c>
      <c r="AB38" s="7">
        <v>0.11290028000000001</v>
      </c>
      <c r="AC38" s="8">
        <v>2.26706E-3</v>
      </c>
      <c r="AD38" s="7">
        <v>20340.03270389</v>
      </c>
      <c r="AE38" s="8">
        <v>1.8216E-3</v>
      </c>
      <c r="AF38" s="7">
        <v>20119.28037267</v>
      </c>
      <c r="AG38" s="8">
        <v>1.8018299999999999E-3</v>
      </c>
      <c r="AH38" s="7">
        <v>891401.13941708999</v>
      </c>
      <c r="AI38" s="8">
        <v>4.3517000000000002E-4</v>
      </c>
      <c r="AJ38" s="8">
        <v>4.3346999999999998E-4</v>
      </c>
      <c r="AK38" s="7">
        <v>891401.13941708999</v>
      </c>
      <c r="AL38" s="8">
        <v>4.3517000000000002E-4</v>
      </c>
      <c r="AM38" s="8">
        <v>4.3346999999999998E-4</v>
      </c>
      <c r="AN38" s="7">
        <v>9.0703699999999998E-2</v>
      </c>
      <c r="AO38" s="8">
        <v>1.8216E-3</v>
      </c>
      <c r="AP38" s="7">
        <v>8.9731679999999994E-2</v>
      </c>
      <c r="AQ38" s="8">
        <v>1.8018299999999999E-3</v>
      </c>
      <c r="AR38" s="6">
        <v>1.1999999999999999E-6</v>
      </c>
      <c r="AS38" s="6">
        <v>1.09544E-3</v>
      </c>
      <c r="AT38" s="6">
        <v>1.738957E-2</v>
      </c>
      <c r="AU38" s="6">
        <v>1.09544E-3</v>
      </c>
      <c r="AV38" s="6">
        <v>2.6457E-4</v>
      </c>
      <c r="AW38" s="6">
        <v>4.1999200000000002E-3</v>
      </c>
      <c r="AX38" s="6">
        <v>2.6457E-4</v>
      </c>
      <c r="AY38" s="8">
        <v>-1.9769999999999999E-5</v>
      </c>
      <c r="AZ38" s="8">
        <v>-4.9820400000000001E-3</v>
      </c>
      <c r="BA38" s="8">
        <v>-1.9769999999999999E-5</v>
      </c>
      <c r="BB38" s="8">
        <v>0</v>
      </c>
      <c r="BC38" s="8">
        <v>0</v>
      </c>
      <c r="BD38" s="8">
        <v>0</v>
      </c>
      <c r="BE38" s="7">
        <v>11801.374335892076</v>
      </c>
      <c r="BF38" s="8">
        <v>5.7300000000000002E-6</v>
      </c>
      <c r="BG38" s="8">
        <v>5.7400000000000001E-6</v>
      </c>
      <c r="BH38" s="7">
        <v>11499.666660160001</v>
      </c>
      <c r="BI38" s="8">
        <v>5.5799999999999999E-6</v>
      </c>
      <c r="BJ38" s="8">
        <v>5.5899999999999998E-6</v>
      </c>
      <c r="BK38" s="4" t="s">
        <v>161</v>
      </c>
      <c r="BL38" s="4" t="s">
        <v>73</v>
      </c>
      <c r="BM38" s="9" t="s">
        <v>68</v>
      </c>
    </row>
    <row r="39" spans="2:65" ht="15" x14ac:dyDescent="0.25">
      <c r="B39" s="4" t="s">
        <v>188</v>
      </c>
      <c r="C39" s="4" t="s">
        <v>156</v>
      </c>
      <c r="D39" s="4" t="s">
        <v>189</v>
      </c>
      <c r="E39" s="4" t="s">
        <v>190</v>
      </c>
      <c r="F39" s="4" t="s">
        <v>68</v>
      </c>
      <c r="G39" s="4" t="s">
        <v>69</v>
      </c>
      <c r="H39" s="4" t="s">
        <v>191</v>
      </c>
      <c r="I39" s="5">
        <v>30577</v>
      </c>
      <c r="J39" s="6">
        <v>225.69910899999999</v>
      </c>
      <c r="K39" s="6">
        <v>226.85503600000001</v>
      </c>
      <c r="L39" s="6">
        <v>1.1559269999999999</v>
      </c>
      <c r="M39" s="7">
        <v>6936546.4357719999</v>
      </c>
      <c r="N39" s="7">
        <v>6901201.6558929998</v>
      </c>
      <c r="O39" s="7">
        <v>35344.779879000002</v>
      </c>
      <c r="P39" s="8">
        <v>3.3731199999999999E-3</v>
      </c>
      <c r="Q39" s="8">
        <v>3.368030468E-3</v>
      </c>
      <c r="R39" s="6">
        <v>2.0678109999999998</v>
      </c>
      <c r="S39" s="5">
        <v>1416</v>
      </c>
      <c r="T39" s="4" t="s">
        <v>160</v>
      </c>
      <c r="U39" s="6">
        <v>6.6281543071</v>
      </c>
      <c r="V39" s="7">
        <v>15343.71008139</v>
      </c>
      <c r="W39" s="8">
        <v>2.2120099999999999E-3</v>
      </c>
      <c r="X39" s="7">
        <v>0.50180559999999996</v>
      </c>
      <c r="Y39" s="8">
        <v>2.2120099999999999E-3</v>
      </c>
      <c r="Z39" s="7">
        <v>15195.545449519999</v>
      </c>
      <c r="AA39" s="8">
        <v>2.1906500000000001E-3</v>
      </c>
      <c r="AB39" s="7">
        <v>0.49695998000000002</v>
      </c>
      <c r="AC39" s="8">
        <v>2.1906500000000001E-3</v>
      </c>
      <c r="AD39" s="7">
        <v>11840.615400389999</v>
      </c>
      <c r="AE39" s="8">
        <v>1.70699E-3</v>
      </c>
      <c r="AF39" s="7">
        <v>12235.37425805</v>
      </c>
      <c r="AG39" s="8">
        <v>1.7639000000000001E-3</v>
      </c>
      <c r="AH39" s="7">
        <v>893241.71566317999</v>
      </c>
      <c r="AI39" s="8">
        <v>4.3517000000000002E-4</v>
      </c>
      <c r="AJ39" s="8">
        <v>4.3436000000000001E-4</v>
      </c>
      <c r="AK39" s="7">
        <v>893241.71566317999</v>
      </c>
      <c r="AL39" s="8">
        <v>4.3517000000000002E-4</v>
      </c>
      <c r="AM39" s="8">
        <v>4.3436000000000001E-4</v>
      </c>
      <c r="AN39" s="7">
        <v>0.38735085000000002</v>
      </c>
      <c r="AO39" s="8">
        <v>1.70699E-3</v>
      </c>
      <c r="AP39" s="7">
        <v>0.40014959</v>
      </c>
      <c r="AQ39" s="8">
        <v>1.7639000000000001E-3</v>
      </c>
      <c r="AR39" s="6">
        <v>1.15E-6</v>
      </c>
      <c r="AS39" s="6">
        <v>1.0723799999999999E-3</v>
      </c>
      <c r="AT39" s="6">
        <v>1.7023509999999999E-2</v>
      </c>
      <c r="AU39" s="6">
        <v>1.0723799999999999E-3</v>
      </c>
      <c r="AV39" s="6">
        <v>2.6457E-4</v>
      </c>
      <c r="AW39" s="6">
        <v>4.1999200000000002E-3</v>
      </c>
      <c r="AX39" s="6">
        <v>2.6457E-4</v>
      </c>
      <c r="AY39" s="8">
        <v>5.6910000000000002E-5</v>
      </c>
      <c r="AZ39" s="8">
        <v>1.4341319999999999E-2</v>
      </c>
      <c r="BA39" s="8">
        <v>5.6910000000000002E-5</v>
      </c>
      <c r="BB39" s="8">
        <v>0</v>
      </c>
      <c r="BC39" s="8">
        <v>0</v>
      </c>
      <c r="BD39" s="8">
        <v>0</v>
      </c>
      <c r="BE39" s="7">
        <v>9487.4963112386013</v>
      </c>
      <c r="BF39" s="8">
        <v>4.6099999999999999E-6</v>
      </c>
      <c r="BG39" s="8">
        <v>4.6099999999999999E-6</v>
      </c>
      <c r="BH39" s="7">
        <v>9244.9440135900004</v>
      </c>
      <c r="BI39" s="8">
        <v>4.4900000000000002E-6</v>
      </c>
      <c r="BJ39" s="8">
        <v>4.5000000000000001E-6</v>
      </c>
      <c r="BK39" s="4" t="s">
        <v>161</v>
      </c>
      <c r="BL39" s="4" t="s">
        <v>162</v>
      </c>
      <c r="BM39" s="9" t="s">
        <v>68</v>
      </c>
    </row>
    <row r="40" spans="2:65" ht="15" x14ac:dyDescent="0.25">
      <c r="B40" s="4" t="s">
        <v>192</v>
      </c>
      <c r="C40" s="4" t="s">
        <v>156</v>
      </c>
      <c r="D40" s="4" t="s">
        <v>193</v>
      </c>
      <c r="E40" s="4" t="s">
        <v>194</v>
      </c>
      <c r="F40" s="4" t="s">
        <v>68</v>
      </c>
      <c r="G40" s="4" t="s">
        <v>69</v>
      </c>
      <c r="H40" s="4" t="s">
        <v>195</v>
      </c>
      <c r="I40" s="5">
        <v>134652</v>
      </c>
      <c r="J40" s="6">
        <v>56.744515</v>
      </c>
      <c r="K40" s="6">
        <v>56.972118000000002</v>
      </c>
      <c r="L40" s="6">
        <v>0.227603</v>
      </c>
      <c r="M40" s="7">
        <v>7671409.6329359999</v>
      </c>
      <c r="N40" s="7">
        <v>7640762.4337799996</v>
      </c>
      <c r="O40" s="7">
        <v>30647.199155999999</v>
      </c>
      <c r="P40" s="8">
        <v>3.73048E-3</v>
      </c>
      <c r="Q40" s="8">
        <v>3.7248422700000001E-3</v>
      </c>
      <c r="R40" s="6">
        <v>4.3719469999999996</v>
      </c>
      <c r="S40" s="5">
        <v>9347</v>
      </c>
      <c r="T40" s="4" t="s">
        <v>160</v>
      </c>
      <c r="U40" s="6">
        <v>27.161145485199999</v>
      </c>
      <c r="V40" s="7">
        <v>300212.56100483</v>
      </c>
      <c r="W40" s="8">
        <v>3.9133950000000001E-2</v>
      </c>
      <c r="X40" s="7">
        <v>2.2295440100000001</v>
      </c>
      <c r="Y40" s="8">
        <v>3.9133950000000001E-2</v>
      </c>
      <c r="Z40" s="7">
        <v>304987.62993085</v>
      </c>
      <c r="AA40" s="8">
        <v>3.9756399999999997E-2</v>
      </c>
      <c r="AB40" s="7">
        <v>2.26500631</v>
      </c>
      <c r="AC40" s="8">
        <v>3.9756399999999997E-2</v>
      </c>
      <c r="AD40" s="7">
        <v>251994.60618388001</v>
      </c>
      <c r="AE40" s="8">
        <v>3.2848540000000002E-2</v>
      </c>
      <c r="AF40" s="7">
        <v>239395.69671552</v>
      </c>
      <c r="AG40" s="8">
        <v>3.120622E-2</v>
      </c>
      <c r="AH40" s="7">
        <v>826670.80521632999</v>
      </c>
      <c r="AI40" s="8">
        <v>4.0287999999999999E-4</v>
      </c>
      <c r="AJ40" s="8">
        <v>4.0199000000000002E-4</v>
      </c>
      <c r="AK40" s="7">
        <v>826670.80521632999</v>
      </c>
      <c r="AL40" s="8">
        <v>4.0287999999999999E-4</v>
      </c>
      <c r="AM40" s="8">
        <v>4.0199000000000002E-4</v>
      </c>
      <c r="AN40" s="7">
        <v>1.8718986799999999</v>
      </c>
      <c r="AO40" s="8">
        <v>3.2848540000000002E-2</v>
      </c>
      <c r="AP40" s="7">
        <v>1.77788444</v>
      </c>
      <c r="AQ40" s="8">
        <v>3.120622E-2</v>
      </c>
      <c r="AR40" s="6">
        <v>3.5994E-4</v>
      </c>
      <c r="AS40" s="6">
        <v>1.8972079999999999E-2</v>
      </c>
      <c r="AT40" s="6">
        <v>0.30117258000000002</v>
      </c>
      <c r="AU40" s="6">
        <v>1.8972079999999999E-2</v>
      </c>
      <c r="AV40" s="6">
        <v>2.4494000000000002E-4</v>
      </c>
      <c r="AW40" s="6">
        <v>3.8882999999999999E-3</v>
      </c>
      <c r="AX40" s="6">
        <v>2.4494000000000002E-4</v>
      </c>
      <c r="AY40" s="8">
        <v>-1.6423200000000001E-3</v>
      </c>
      <c r="AZ40" s="8">
        <v>-0.41386464000000001</v>
      </c>
      <c r="BA40" s="8">
        <v>-1.6423200000000001E-3</v>
      </c>
      <c r="BB40" s="8">
        <v>0</v>
      </c>
      <c r="BC40" s="8">
        <v>0</v>
      </c>
      <c r="BD40" s="8">
        <v>0</v>
      </c>
      <c r="BE40" s="7">
        <v>94910.374447483875</v>
      </c>
      <c r="BF40" s="8">
        <v>4.6079999999999999E-5</v>
      </c>
      <c r="BG40" s="8">
        <v>4.6149999999999997E-5</v>
      </c>
      <c r="BH40" s="7">
        <v>92483.946163600005</v>
      </c>
      <c r="BI40" s="8">
        <v>4.4910000000000002E-5</v>
      </c>
      <c r="BJ40" s="8">
        <v>4.4969999999999998E-5</v>
      </c>
      <c r="BK40" s="4" t="s">
        <v>161</v>
      </c>
      <c r="BL40" s="4" t="s">
        <v>162</v>
      </c>
      <c r="BM40" s="9" t="s">
        <v>68</v>
      </c>
    </row>
    <row r="41" spans="2:65" ht="15" x14ac:dyDescent="0.25">
      <c r="B41" s="4" t="s">
        <v>196</v>
      </c>
      <c r="C41" s="4" t="s">
        <v>156</v>
      </c>
      <c r="D41" s="4" t="s">
        <v>197</v>
      </c>
      <c r="E41" s="4" t="s">
        <v>111</v>
      </c>
      <c r="F41" s="4" t="s">
        <v>68</v>
      </c>
      <c r="G41" s="4" t="s">
        <v>69</v>
      </c>
      <c r="H41" s="4" t="s">
        <v>198</v>
      </c>
      <c r="I41" s="5">
        <v>300000</v>
      </c>
      <c r="J41" s="6">
        <v>100.16234</v>
      </c>
      <c r="K41" s="6">
        <v>100.34634</v>
      </c>
      <c r="L41" s="6">
        <v>0.184</v>
      </c>
      <c r="M41" s="7">
        <v>30103902</v>
      </c>
      <c r="N41" s="7">
        <v>30048702</v>
      </c>
      <c r="O41" s="7">
        <v>55200</v>
      </c>
      <c r="P41" s="8">
        <v>1.4639009999999999E-2</v>
      </c>
      <c r="Q41" s="8">
        <v>1.4616907719E-2</v>
      </c>
      <c r="R41" s="6">
        <v>1.832168</v>
      </c>
      <c r="S41" s="5">
        <v>1239</v>
      </c>
      <c r="T41" s="4" t="s">
        <v>71</v>
      </c>
      <c r="U41" s="6">
        <v>3.7331304272999999</v>
      </c>
      <c r="V41" s="7">
        <v>2703.0293605799998</v>
      </c>
      <c r="W41" s="8">
        <v>8.9790000000000006E-5</v>
      </c>
      <c r="X41" s="7">
        <v>9.0100900000000001E-3</v>
      </c>
      <c r="Y41" s="8">
        <v>8.9790000000000006E-5</v>
      </c>
      <c r="Z41" s="7">
        <v>2654.26103934</v>
      </c>
      <c r="AA41" s="8">
        <v>8.8170000000000005E-5</v>
      </c>
      <c r="AB41" s="7">
        <v>8.8475299999999993E-3</v>
      </c>
      <c r="AC41" s="8">
        <v>8.8170000000000005E-5</v>
      </c>
      <c r="AD41" s="7">
        <v>2024.78844852</v>
      </c>
      <c r="AE41" s="8">
        <v>6.7260000000000003E-5</v>
      </c>
      <c r="AF41" s="7">
        <v>2155.4393832000001</v>
      </c>
      <c r="AG41" s="8">
        <v>7.1600000000000006E-5</v>
      </c>
      <c r="AH41" s="7">
        <v>883159.79302589002</v>
      </c>
      <c r="AI41" s="8">
        <v>4.3517000000000002E-4</v>
      </c>
      <c r="AJ41" s="8">
        <v>4.2946E-4</v>
      </c>
      <c r="AK41" s="7">
        <v>883159.79302589002</v>
      </c>
      <c r="AL41" s="8">
        <v>4.3517000000000002E-4</v>
      </c>
      <c r="AM41" s="8">
        <v>4.2946E-4</v>
      </c>
      <c r="AN41" s="7">
        <v>6.7486200000000003E-3</v>
      </c>
      <c r="AO41" s="8">
        <v>6.7260000000000003E-5</v>
      </c>
      <c r="AP41" s="7">
        <v>7.1847899999999999E-3</v>
      </c>
      <c r="AQ41" s="8">
        <v>7.1600000000000006E-5</v>
      </c>
      <c r="AR41" s="6">
        <v>1.89536015463795E-9</v>
      </c>
      <c r="AS41" s="6">
        <v>4.3529999999999998E-5</v>
      </c>
      <c r="AT41" s="6">
        <v>6.9101000000000004E-4</v>
      </c>
      <c r="AU41" s="6">
        <v>4.3529999999999998E-5</v>
      </c>
      <c r="AV41" s="6">
        <v>2.6457E-4</v>
      </c>
      <c r="AW41" s="6">
        <v>4.1999200000000002E-3</v>
      </c>
      <c r="AX41" s="6">
        <v>2.6457E-4</v>
      </c>
      <c r="AY41" s="8">
        <v>4.34E-6</v>
      </c>
      <c r="AZ41" s="8">
        <v>1.0936800000000001E-3</v>
      </c>
      <c r="BA41" s="8">
        <v>4.34E-6</v>
      </c>
      <c r="BB41" s="8">
        <v>0</v>
      </c>
      <c r="BC41" s="8">
        <v>0</v>
      </c>
      <c r="BD41" s="8">
        <v>0</v>
      </c>
      <c r="BE41" s="7">
        <v>263.96763942860304</v>
      </c>
      <c r="BF41" s="8">
        <v>1.3E-7</v>
      </c>
      <c r="BG41" s="8">
        <v>1.3E-7</v>
      </c>
      <c r="BH41" s="7">
        <v>257.21918278999999</v>
      </c>
      <c r="BI41" s="8">
        <v>1.1999999999999999E-7</v>
      </c>
      <c r="BJ41" s="8">
        <v>1.3E-7</v>
      </c>
      <c r="BK41" s="4" t="s">
        <v>97</v>
      </c>
      <c r="BL41" s="4" t="s">
        <v>131</v>
      </c>
      <c r="BM41" s="9" t="s">
        <v>68</v>
      </c>
    </row>
    <row r="42" spans="2:65" ht="15" x14ac:dyDescent="0.25">
      <c r="B42" s="4" t="s">
        <v>199</v>
      </c>
      <c r="C42" s="4" t="s">
        <v>156</v>
      </c>
      <c r="D42" s="4" t="s">
        <v>200</v>
      </c>
      <c r="E42" s="4" t="s">
        <v>201</v>
      </c>
      <c r="F42" s="4" t="s">
        <v>68</v>
      </c>
      <c r="G42" s="4" t="s">
        <v>69</v>
      </c>
      <c r="H42" s="4" t="s">
        <v>202</v>
      </c>
      <c r="I42" s="5">
        <v>23760</v>
      </c>
      <c r="J42" s="6">
        <v>309.556173</v>
      </c>
      <c r="K42" s="6">
        <v>309.79460999999998</v>
      </c>
      <c r="L42" s="6">
        <v>0.23843700000000001</v>
      </c>
      <c r="M42" s="7">
        <v>7360719.9336000001</v>
      </c>
      <c r="N42" s="7">
        <v>7355054.6704799999</v>
      </c>
      <c r="O42" s="7">
        <v>5665.2631199999996</v>
      </c>
      <c r="P42" s="8">
        <v>3.57939E-3</v>
      </c>
      <c r="Q42" s="8">
        <v>3.5739873189999999E-3</v>
      </c>
      <c r="R42" s="6">
        <v>2.5475989999999999</v>
      </c>
      <c r="S42" s="5">
        <v>9158</v>
      </c>
      <c r="T42" s="4" t="s">
        <v>160</v>
      </c>
      <c r="U42" s="6">
        <v>8.7179310305000008</v>
      </c>
      <c r="V42" s="7">
        <v>30060.738565619999</v>
      </c>
      <c r="W42" s="8">
        <v>4.0839400000000003E-3</v>
      </c>
      <c r="X42" s="7">
        <v>1.26518259</v>
      </c>
      <c r="Y42" s="8">
        <v>4.0839400000000003E-3</v>
      </c>
      <c r="Z42" s="7">
        <v>30208.762643490001</v>
      </c>
      <c r="AA42" s="8">
        <v>4.1040499999999997E-3</v>
      </c>
      <c r="AB42" s="7">
        <v>1.2714125599999999</v>
      </c>
      <c r="AC42" s="8">
        <v>4.1040499999999997E-3</v>
      </c>
      <c r="AD42" s="7">
        <v>24362.290014630002</v>
      </c>
      <c r="AE42" s="8">
        <v>3.3097700000000001E-3</v>
      </c>
      <c r="AF42" s="7">
        <v>23971.06775016</v>
      </c>
      <c r="AG42" s="8">
        <v>3.25662E-3</v>
      </c>
      <c r="AH42" s="7">
        <v>893057.12470379996</v>
      </c>
      <c r="AI42" s="8">
        <v>4.3517000000000002E-4</v>
      </c>
      <c r="AJ42" s="8">
        <v>4.3427E-4</v>
      </c>
      <c r="AK42" s="7">
        <v>893057.12470379996</v>
      </c>
      <c r="AL42" s="8">
        <v>4.3517000000000002E-4</v>
      </c>
      <c r="AM42" s="8">
        <v>4.3427E-4</v>
      </c>
      <c r="AN42" s="7">
        <v>1.0256285000000001</v>
      </c>
      <c r="AO42" s="8">
        <v>3.3097700000000001E-3</v>
      </c>
      <c r="AP42" s="7">
        <v>1.00888332</v>
      </c>
      <c r="AQ42" s="8">
        <v>3.25662E-3</v>
      </c>
      <c r="AR42" s="6">
        <v>3.9199999999999997E-6</v>
      </c>
      <c r="AS42" s="6">
        <v>1.9798900000000002E-3</v>
      </c>
      <c r="AT42" s="6">
        <v>3.1429789999999999E-2</v>
      </c>
      <c r="AU42" s="6">
        <v>1.9798900000000002E-3</v>
      </c>
      <c r="AV42" s="6">
        <v>2.6457E-4</v>
      </c>
      <c r="AW42" s="6">
        <v>4.1999200000000002E-3</v>
      </c>
      <c r="AX42" s="6">
        <v>2.6457E-4</v>
      </c>
      <c r="AY42" s="8">
        <v>-5.3149999999999998E-5</v>
      </c>
      <c r="AZ42" s="8">
        <v>-1.3393800000000001E-2</v>
      </c>
      <c r="BA42" s="8">
        <v>-5.3149999999999998E-5</v>
      </c>
      <c r="BB42" s="8">
        <v>0</v>
      </c>
      <c r="BC42" s="8">
        <v>0</v>
      </c>
      <c r="BD42" s="8">
        <v>0</v>
      </c>
      <c r="BE42" s="7">
        <v>14186.223564966946</v>
      </c>
      <c r="BF42" s="8">
        <v>6.8900000000000001E-6</v>
      </c>
      <c r="BG42" s="8">
        <v>6.9E-6</v>
      </c>
      <c r="BH42" s="7">
        <v>13823.54609899</v>
      </c>
      <c r="BI42" s="8">
        <v>6.7100000000000001E-6</v>
      </c>
      <c r="BJ42" s="8">
        <v>6.72E-6</v>
      </c>
      <c r="BK42" s="4" t="s">
        <v>161</v>
      </c>
      <c r="BL42" s="4" t="s">
        <v>162</v>
      </c>
      <c r="BM42" s="9" t="s">
        <v>68</v>
      </c>
    </row>
    <row r="43" spans="2:65" ht="15" x14ac:dyDescent="0.25">
      <c r="B43" s="4" t="s">
        <v>203</v>
      </c>
      <c r="C43" s="4" t="s">
        <v>156</v>
      </c>
      <c r="D43" s="4" t="s">
        <v>200</v>
      </c>
      <c r="E43" s="4" t="s">
        <v>204</v>
      </c>
      <c r="F43" s="4" t="s">
        <v>68</v>
      </c>
      <c r="G43" s="4" t="s">
        <v>69</v>
      </c>
      <c r="H43" s="4" t="s">
        <v>205</v>
      </c>
      <c r="I43" s="5">
        <v>20302</v>
      </c>
      <c r="J43" s="6">
        <v>402.46538900000002</v>
      </c>
      <c r="K43" s="6">
        <v>402.69986999999998</v>
      </c>
      <c r="L43" s="6">
        <v>0.23448099999999999</v>
      </c>
      <c r="M43" s="7">
        <v>8175612.7607399998</v>
      </c>
      <c r="N43" s="7">
        <v>8170852.327478</v>
      </c>
      <c r="O43" s="7">
        <v>4760.4332619999996</v>
      </c>
      <c r="P43" s="8">
        <v>3.9756599999999998E-3</v>
      </c>
      <c r="Q43" s="8">
        <v>3.9696573970000003E-3</v>
      </c>
      <c r="R43" s="6">
        <v>3.454075</v>
      </c>
      <c r="S43" s="5">
        <v>9980</v>
      </c>
      <c r="T43" s="4" t="s">
        <v>160</v>
      </c>
      <c r="U43" s="6">
        <v>16.243253446200001</v>
      </c>
      <c r="V43" s="7">
        <v>40996.937213240002</v>
      </c>
      <c r="W43" s="8">
        <v>5.0145399999999996E-3</v>
      </c>
      <c r="X43" s="7">
        <v>2.0193546000000002</v>
      </c>
      <c r="Y43" s="8">
        <v>5.0145399999999996E-3</v>
      </c>
      <c r="Z43" s="7">
        <v>41491.970565900003</v>
      </c>
      <c r="AA43" s="8">
        <v>5.07509E-3</v>
      </c>
      <c r="AB43" s="7">
        <v>2.0437380799999998</v>
      </c>
      <c r="AC43" s="8">
        <v>5.07509E-3</v>
      </c>
      <c r="AD43" s="7">
        <v>33999.021470680003</v>
      </c>
      <c r="AE43" s="8">
        <v>4.1585900000000002E-3</v>
      </c>
      <c r="AF43" s="7">
        <v>32691.74099024</v>
      </c>
      <c r="AG43" s="8">
        <v>3.9986900000000001E-3</v>
      </c>
      <c r="AH43" s="7">
        <v>892702.50130200002</v>
      </c>
      <c r="AI43" s="8">
        <v>4.3517000000000002E-4</v>
      </c>
      <c r="AJ43" s="8">
        <v>4.3409999999999998E-4</v>
      </c>
      <c r="AK43" s="7">
        <v>892702.50130200002</v>
      </c>
      <c r="AL43" s="8">
        <v>4.3517000000000002E-4</v>
      </c>
      <c r="AM43" s="8">
        <v>4.3409999999999998E-4</v>
      </c>
      <c r="AN43" s="7">
        <v>1.67507944</v>
      </c>
      <c r="AO43" s="8">
        <v>4.1585900000000002E-3</v>
      </c>
      <c r="AP43" s="7">
        <v>1.6102719400000001</v>
      </c>
      <c r="AQ43" s="8">
        <v>3.9986900000000001E-3</v>
      </c>
      <c r="AR43" s="6">
        <v>5.9100000000000002E-6</v>
      </c>
      <c r="AS43" s="6">
        <v>2.4310400000000002E-3</v>
      </c>
      <c r="AT43" s="6">
        <v>3.859158E-2</v>
      </c>
      <c r="AU43" s="6">
        <v>2.4310400000000002E-3</v>
      </c>
      <c r="AV43" s="6">
        <v>2.6457E-4</v>
      </c>
      <c r="AW43" s="6">
        <v>4.1999200000000002E-3</v>
      </c>
      <c r="AX43" s="6">
        <v>2.6457E-4</v>
      </c>
      <c r="AY43" s="8">
        <v>-1.5990000000000001E-4</v>
      </c>
      <c r="AZ43" s="8">
        <v>-4.0294799999999999E-2</v>
      </c>
      <c r="BA43" s="8">
        <v>-1.5990000000000001E-4</v>
      </c>
      <c r="BB43" s="8">
        <v>0</v>
      </c>
      <c r="BC43" s="8">
        <v>0</v>
      </c>
      <c r="BD43" s="8">
        <v>0</v>
      </c>
      <c r="BE43" s="7">
        <v>21347.867347169846</v>
      </c>
      <c r="BF43" s="8">
        <v>1.0370000000000001E-5</v>
      </c>
      <c r="BG43" s="8">
        <v>1.0380000000000001E-5</v>
      </c>
      <c r="BH43" s="7">
        <v>20802.099095450001</v>
      </c>
      <c r="BI43" s="8">
        <v>1.01E-5</v>
      </c>
      <c r="BJ43" s="8">
        <v>1.012E-5</v>
      </c>
      <c r="BK43" s="4" t="s">
        <v>161</v>
      </c>
      <c r="BL43" s="4" t="s">
        <v>162</v>
      </c>
      <c r="BM43" s="9" t="s">
        <v>68</v>
      </c>
    </row>
    <row r="44" spans="2:65" ht="15" x14ac:dyDescent="0.25">
      <c r="B44" s="4" t="s">
        <v>206</v>
      </c>
      <c r="C44" s="4" t="s">
        <v>156</v>
      </c>
      <c r="D44" s="4" t="s">
        <v>200</v>
      </c>
      <c r="E44" s="4" t="s">
        <v>167</v>
      </c>
      <c r="F44" s="4" t="s">
        <v>68</v>
      </c>
      <c r="G44" s="4" t="s">
        <v>69</v>
      </c>
      <c r="H44" s="4" t="s">
        <v>207</v>
      </c>
      <c r="I44" s="5">
        <v>48207</v>
      </c>
      <c r="J44" s="6">
        <v>421.51719600000001</v>
      </c>
      <c r="K44" s="6">
        <v>421.70149400000003</v>
      </c>
      <c r="L44" s="6">
        <v>0.18429799999999999</v>
      </c>
      <c r="M44" s="7">
        <v>20328963.921257999</v>
      </c>
      <c r="N44" s="7">
        <v>20320079.467572</v>
      </c>
      <c r="O44" s="7">
        <v>8884.4536860000007</v>
      </c>
      <c r="P44" s="8">
        <v>9.8856299999999994E-3</v>
      </c>
      <c r="Q44" s="8">
        <v>9.8707001390000004E-3</v>
      </c>
      <c r="R44" s="6">
        <v>3.9542410000000001</v>
      </c>
      <c r="S44" s="5">
        <v>10161</v>
      </c>
      <c r="T44" s="4" t="s">
        <v>160</v>
      </c>
      <c r="U44" s="6">
        <v>21.6441517809</v>
      </c>
      <c r="V44" s="7">
        <v>501916.42710596003</v>
      </c>
      <c r="W44" s="8">
        <v>2.4689719999999998E-2</v>
      </c>
      <c r="X44" s="7">
        <v>10.411691810000001</v>
      </c>
      <c r="Y44" s="8">
        <v>2.4689719999999998E-2</v>
      </c>
      <c r="Z44" s="7">
        <v>508493.45680340001</v>
      </c>
      <c r="AA44" s="8">
        <v>2.5013250000000001E-2</v>
      </c>
      <c r="AB44" s="7">
        <v>10.54812489</v>
      </c>
      <c r="AC44" s="8">
        <v>2.5013250000000001E-2</v>
      </c>
      <c r="AD44" s="7">
        <v>417604.89529749</v>
      </c>
      <c r="AE44" s="8">
        <v>2.0542359999999999E-2</v>
      </c>
      <c r="AF44" s="7">
        <v>400238.47128847998</v>
      </c>
      <c r="AG44" s="8">
        <v>1.9688089999999998E-2</v>
      </c>
      <c r="AH44" s="7">
        <v>749993.15047253994</v>
      </c>
      <c r="AI44" s="8">
        <v>3.6778000000000001E-4</v>
      </c>
      <c r="AJ44" s="8">
        <v>3.6469999999999997E-4</v>
      </c>
      <c r="AK44" s="7">
        <v>749993.15047253994</v>
      </c>
      <c r="AL44" s="8">
        <v>3.6778000000000001E-4</v>
      </c>
      <c r="AM44" s="8">
        <v>3.6469999999999997E-4</v>
      </c>
      <c r="AN44" s="7">
        <v>8.6649019299999992</v>
      </c>
      <c r="AO44" s="8">
        <v>2.0542359999999999E-2</v>
      </c>
      <c r="AP44" s="7">
        <v>8.3024969599999991</v>
      </c>
      <c r="AQ44" s="8">
        <v>1.9688089999999998E-2</v>
      </c>
      <c r="AR44" s="6">
        <v>1.4327E-4</v>
      </c>
      <c r="AS44" s="6">
        <v>1.1969540000000001E-2</v>
      </c>
      <c r="AT44" s="6">
        <v>0.19001065</v>
      </c>
      <c r="AU44" s="6">
        <v>1.1969540000000001E-2</v>
      </c>
      <c r="AV44" s="6">
        <v>2.2359999999999999E-4</v>
      </c>
      <c r="AW44" s="6">
        <v>3.5495399999999999E-3</v>
      </c>
      <c r="AX44" s="6">
        <v>2.2359999999999999E-4</v>
      </c>
      <c r="AY44" s="8">
        <v>-8.5426999999999996E-4</v>
      </c>
      <c r="AZ44" s="8">
        <v>-0.21527604</v>
      </c>
      <c r="BA44" s="8">
        <v>-8.5426999999999996E-4</v>
      </c>
      <c r="BB44" s="8">
        <v>0</v>
      </c>
      <c r="BC44" s="8">
        <v>0</v>
      </c>
      <c r="BD44" s="8">
        <v>0</v>
      </c>
      <c r="BE44" s="7">
        <v>218648.77265851604</v>
      </c>
      <c r="BF44" s="8">
        <v>1.0616E-4</v>
      </c>
      <c r="BG44" s="8">
        <v>1.0632999999999999E-4</v>
      </c>
      <c r="BH44" s="7">
        <v>213058.91412825999</v>
      </c>
      <c r="BI44" s="8">
        <v>1.0344999999999999E-4</v>
      </c>
      <c r="BJ44" s="8">
        <v>1.0361000000000001E-4</v>
      </c>
      <c r="BK44" s="4" t="s">
        <v>161</v>
      </c>
      <c r="BL44" s="4" t="s">
        <v>162</v>
      </c>
      <c r="BM44" s="9" t="s">
        <v>68</v>
      </c>
    </row>
    <row r="45" spans="2:65" ht="15" x14ac:dyDescent="0.25">
      <c r="B45" s="4" t="s">
        <v>208</v>
      </c>
      <c r="C45" s="4" t="s">
        <v>209</v>
      </c>
      <c r="D45" s="4" t="s">
        <v>210</v>
      </c>
      <c r="E45" s="4" t="s">
        <v>211</v>
      </c>
      <c r="F45" s="4" t="s">
        <v>68</v>
      </c>
      <c r="G45" s="4" t="s">
        <v>69</v>
      </c>
      <c r="H45" s="4" t="s">
        <v>68</v>
      </c>
      <c r="I45" s="5">
        <v>6550000</v>
      </c>
      <c r="J45" s="6">
        <v>0</v>
      </c>
      <c r="K45" s="6">
        <v>0</v>
      </c>
      <c r="L45" s="6">
        <v>0</v>
      </c>
      <c r="M45" s="7">
        <v>0</v>
      </c>
      <c r="N45" s="7">
        <v>0</v>
      </c>
      <c r="O45" s="7">
        <v>0</v>
      </c>
      <c r="P45" s="8">
        <v>0</v>
      </c>
      <c r="Q45" s="8">
        <v>0</v>
      </c>
      <c r="R45" s="6" t="s">
        <v>68</v>
      </c>
      <c r="S45" s="5">
        <v>0</v>
      </c>
      <c r="T45" s="4" t="s">
        <v>68</v>
      </c>
      <c r="U45" s="6">
        <v>0</v>
      </c>
      <c r="V45" s="7">
        <v>0</v>
      </c>
      <c r="W45" s="8">
        <v>0</v>
      </c>
      <c r="X45" s="7">
        <v>0</v>
      </c>
      <c r="Y45" s="8">
        <v>0</v>
      </c>
      <c r="Z45" s="7">
        <v>0</v>
      </c>
      <c r="AA45" s="8">
        <v>0</v>
      </c>
      <c r="AB45" s="7">
        <v>0</v>
      </c>
      <c r="AC45" s="8">
        <v>0</v>
      </c>
      <c r="AD45" s="7">
        <v>0</v>
      </c>
      <c r="AE45" s="8">
        <v>0</v>
      </c>
      <c r="AF45" s="7">
        <v>0</v>
      </c>
      <c r="AG45" s="8">
        <v>0</v>
      </c>
      <c r="AH45" s="7">
        <v>896260.34782175999</v>
      </c>
      <c r="AI45" s="8">
        <v>4.3517000000000002E-4</v>
      </c>
      <c r="AJ45" s="8">
        <v>4.3583000000000001E-4</v>
      </c>
      <c r="AK45" s="7">
        <v>896260.34782175999</v>
      </c>
      <c r="AL45" s="8">
        <v>4.3517000000000002E-4</v>
      </c>
      <c r="AM45" s="8">
        <v>4.3583000000000001E-4</v>
      </c>
      <c r="AN45" s="7">
        <v>0</v>
      </c>
      <c r="AO45" s="8">
        <v>0</v>
      </c>
      <c r="AP45" s="7">
        <v>0</v>
      </c>
      <c r="AQ45" s="8">
        <v>0</v>
      </c>
      <c r="AR45" s="6">
        <v>0</v>
      </c>
      <c r="AS45" s="6">
        <v>0</v>
      </c>
      <c r="AT45" s="6">
        <v>0</v>
      </c>
      <c r="AU45" s="6">
        <v>0</v>
      </c>
      <c r="AV45" s="6">
        <v>2.6457E-4</v>
      </c>
      <c r="AW45" s="6">
        <v>4.1999200000000002E-3</v>
      </c>
      <c r="AX45" s="6">
        <v>2.6457E-4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7">
        <v>0</v>
      </c>
      <c r="BF45" s="8">
        <v>0</v>
      </c>
      <c r="BG45" s="8">
        <v>0</v>
      </c>
      <c r="BH45" s="7">
        <v>0</v>
      </c>
      <c r="BI45" s="8">
        <v>0</v>
      </c>
      <c r="BJ45" s="8">
        <v>0</v>
      </c>
      <c r="BK45" s="4" t="s">
        <v>68</v>
      </c>
      <c r="BL45" s="4" t="s">
        <v>68</v>
      </c>
      <c r="BM45" s="9" t="s">
        <v>212</v>
      </c>
    </row>
    <row r="46" spans="2:65" ht="15" x14ac:dyDescent="0.25">
      <c r="B46" s="4" t="s">
        <v>213</v>
      </c>
      <c r="C46" s="4" t="s">
        <v>214</v>
      </c>
      <c r="D46" s="4" t="s">
        <v>215</v>
      </c>
      <c r="E46" s="4" t="s">
        <v>216</v>
      </c>
      <c r="F46" s="4" t="s">
        <v>68</v>
      </c>
      <c r="G46" s="4" t="s">
        <v>69</v>
      </c>
      <c r="H46" s="4" t="s">
        <v>217</v>
      </c>
      <c r="I46" s="5">
        <v>7000000</v>
      </c>
      <c r="J46" s="6">
        <v>9.8465469999999993</v>
      </c>
      <c r="K46" s="6">
        <v>9.8465469999999993</v>
      </c>
      <c r="L46" s="6">
        <v>0</v>
      </c>
      <c r="M46" s="7">
        <v>68925829</v>
      </c>
      <c r="N46" s="7">
        <v>68925829</v>
      </c>
      <c r="O46" s="7">
        <v>0</v>
      </c>
      <c r="P46" s="8">
        <v>3.3517459999999999E-2</v>
      </c>
      <c r="Q46" s="8">
        <v>3.3466840342000002E-2</v>
      </c>
      <c r="R46" s="6">
        <v>0.48681400000000002</v>
      </c>
      <c r="S46" s="5">
        <v>178</v>
      </c>
      <c r="T46" s="4" t="s">
        <v>71</v>
      </c>
      <c r="U46" s="6">
        <v>0.4739760784</v>
      </c>
      <c r="V46" s="7">
        <v>20106.353577590002</v>
      </c>
      <c r="W46" s="8">
        <v>2.9170999999999998E-4</v>
      </c>
      <c r="X46" s="7">
        <v>2.8723300000000002E-3</v>
      </c>
      <c r="Y46" s="8">
        <v>2.9170999999999998E-4</v>
      </c>
      <c r="Z46" s="7">
        <v>19971.258952749999</v>
      </c>
      <c r="AA46" s="8">
        <v>2.8975000000000002E-4</v>
      </c>
      <c r="AB46" s="7">
        <v>2.8530299999999999E-3</v>
      </c>
      <c r="AC46" s="8">
        <v>2.8975000000000002E-4</v>
      </c>
      <c r="AD46" s="7">
        <v>15672.35499802</v>
      </c>
      <c r="AE46" s="8">
        <v>2.2738000000000001E-4</v>
      </c>
      <c r="AF46" s="7">
        <v>16032.837083689999</v>
      </c>
      <c r="AG46" s="8">
        <v>2.3261000000000001E-4</v>
      </c>
      <c r="AH46" s="7">
        <v>866265.34585606004</v>
      </c>
      <c r="AI46" s="8">
        <v>4.3517000000000002E-4</v>
      </c>
      <c r="AJ46" s="8">
        <v>4.2125000000000002E-4</v>
      </c>
      <c r="AK46" s="7">
        <v>866265.34585606004</v>
      </c>
      <c r="AL46" s="8">
        <v>4.3517000000000002E-4</v>
      </c>
      <c r="AM46" s="8">
        <v>4.2125000000000002E-4</v>
      </c>
      <c r="AN46" s="7">
        <v>2.2387100000000001E-3</v>
      </c>
      <c r="AO46" s="8">
        <v>2.2738000000000001E-4</v>
      </c>
      <c r="AP46" s="7">
        <v>2.2904000000000002E-3</v>
      </c>
      <c r="AQ46" s="8">
        <v>2.3261000000000001E-4</v>
      </c>
      <c r="AR46" s="6">
        <v>2E-8</v>
      </c>
      <c r="AS46" s="6">
        <v>1.4142000000000001E-4</v>
      </c>
      <c r="AT46" s="6">
        <v>2.2449700000000002E-3</v>
      </c>
      <c r="AU46" s="6">
        <v>1.4142000000000001E-4</v>
      </c>
      <c r="AV46" s="6">
        <v>2.6457E-4</v>
      </c>
      <c r="AW46" s="6">
        <v>4.1999200000000002E-3</v>
      </c>
      <c r="AX46" s="6">
        <v>2.6457E-4</v>
      </c>
      <c r="AY46" s="8">
        <v>5.2299999999999999E-6</v>
      </c>
      <c r="AZ46" s="8">
        <v>1.31796E-3</v>
      </c>
      <c r="BA46" s="8">
        <v>5.2299999999999999E-6</v>
      </c>
      <c r="BB46" s="8">
        <v>0</v>
      </c>
      <c r="BC46" s="8">
        <v>0</v>
      </c>
      <c r="BD46" s="8">
        <v>0</v>
      </c>
      <c r="BE46" s="7">
        <v>4285.1664461215832</v>
      </c>
      <c r="BF46" s="8">
        <v>2.08E-6</v>
      </c>
      <c r="BG46" s="8">
        <v>2.08E-6</v>
      </c>
      <c r="BH46" s="7">
        <v>4175.6141540099998</v>
      </c>
      <c r="BI46" s="8">
        <v>2.03E-6</v>
      </c>
      <c r="BJ46" s="8">
        <v>2.03E-6</v>
      </c>
      <c r="BK46" s="4" t="s">
        <v>218</v>
      </c>
      <c r="BL46" s="4" t="s">
        <v>73</v>
      </c>
      <c r="BM46" s="9" t="s">
        <v>68</v>
      </c>
    </row>
    <row r="47" spans="2:65" ht="15" x14ac:dyDescent="0.25">
      <c r="B47" s="4" t="s">
        <v>219</v>
      </c>
      <c r="C47" s="4" t="s">
        <v>220</v>
      </c>
      <c r="D47" s="4" t="s">
        <v>221</v>
      </c>
      <c r="E47" s="4" t="s">
        <v>222</v>
      </c>
      <c r="F47" s="4" t="s">
        <v>68</v>
      </c>
      <c r="G47" s="4" t="s">
        <v>69</v>
      </c>
      <c r="H47" s="4" t="s">
        <v>223</v>
      </c>
      <c r="I47" s="5">
        <v>20</v>
      </c>
      <c r="J47" s="6">
        <v>975341.02465299994</v>
      </c>
      <c r="K47" s="6">
        <v>976342.29965299997</v>
      </c>
      <c r="L47" s="6">
        <v>1001.275</v>
      </c>
      <c r="M47" s="7">
        <v>19526845.99306</v>
      </c>
      <c r="N47" s="7">
        <v>19506820.49306</v>
      </c>
      <c r="O47" s="7">
        <v>20025.5</v>
      </c>
      <c r="P47" s="8">
        <v>9.4955700000000001E-3</v>
      </c>
      <c r="Q47" s="8">
        <v>9.4812328950000004E-3</v>
      </c>
      <c r="R47" s="6">
        <v>2.135697</v>
      </c>
      <c r="S47" s="5">
        <v>812</v>
      </c>
      <c r="T47" s="4" t="s">
        <v>71</v>
      </c>
      <c r="U47" s="6">
        <v>4.8492792722000004</v>
      </c>
      <c r="V47" s="7">
        <v>3471.09214372</v>
      </c>
      <c r="W47" s="8">
        <v>1.7776000000000001E-4</v>
      </c>
      <c r="X47" s="7">
        <v>173.55460718</v>
      </c>
      <c r="Y47" s="8">
        <v>1.7776000000000001E-4</v>
      </c>
      <c r="Z47" s="7">
        <v>3506.4357349699999</v>
      </c>
      <c r="AA47" s="8">
        <v>1.7956999999999999E-4</v>
      </c>
      <c r="AB47" s="7">
        <v>175.32178673999999</v>
      </c>
      <c r="AC47" s="8">
        <v>1.7956999999999999E-4</v>
      </c>
      <c r="AD47" s="7">
        <v>2861.2687433599999</v>
      </c>
      <c r="AE47" s="8">
        <v>1.4652999999999999E-4</v>
      </c>
      <c r="AF47" s="7">
        <v>2767.9304195099999</v>
      </c>
      <c r="AG47" s="8">
        <v>1.4175E-4</v>
      </c>
      <c r="AH47" s="7">
        <v>887762.69472938997</v>
      </c>
      <c r="AI47" s="8">
        <v>4.3517000000000002E-4</v>
      </c>
      <c r="AJ47" s="8">
        <v>4.3169999999999998E-4</v>
      </c>
      <c r="AK47" s="7">
        <v>887762.69472938997</v>
      </c>
      <c r="AL47" s="8">
        <v>4.3517000000000002E-4</v>
      </c>
      <c r="AM47" s="8">
        <v>4.3169999999999998E-4</v>
      </c>
      <c r="AN47" s="7">
        <v>143.04753984000001</v>
      </c>
      <c r="AO47" s="8">
        <v>1.4652999999999999E-4</v>
      </c>
      <c r="AP47" s="7">
        <v>138.39652097000001</v>
      </c>
      <c r="AQ47" s="8">
        <v>1.4175E-4</v>
      </c>
      <c r="AR47" s="6">
        <v>7.4272244116570499E-9</v>
      </c>
      <c r="AS47" s="6">
        <v>8.6180000000000005E-5</v>
      </c>
      <c r="AT47" s="6">
        <v>1.3680599999999999E-3</v>
      </c>
      <c r="AU47" s="6">
        <v>8.6180000000000005E-5</v>
      </c>
      <c r="AV47" s="6">
        <v>2.6457E-4</v>
      </c>
      <c r="AW47" s="6">
        <v>4.1999200000000002E-3</v>
      </c>
      <c r="AX47" s="6">
        <v>2.6457E-4</v>
      </c>
      <c r="AY47" s="8">
        <v>-4.78E-6</v>
      </c>
      <c r="AZ47" s="8">
        <v>-1.2045599999999999E-3</v>
      </c>
      <c r="BA47" s="8">
        <v>-4.78E-6</v>
      </c>
      <c r="BB47" s="8">
        <v>0</v>
      </c>
      <c r="BC47" s="8">
        <v>0</v>
      </c>
      <c r="BD47" s="8">
        <v>0</v>
      </c>
      <c r="BE47" s="7">
        <v>167.38007233558483</v>
      </c>
      <c r="BF47" s="8">
        <v>8.0000000000000002E-8</v>
      </c>
      <c r="BG47" s="8">
        <v>8.0000000000000002E-8</v>
      </c>
      <c r="BH47" s="7">
        <v>163.10092220000001</v>
      </c>
      <c r="BI47" s="8">
        <v>8.0000000000000002E-8</v>
      </c>
      <c r="BJ47" s="8">
        <v>8.0000000000000002E-8</v>
      </c>
      <c r="BK47" s="4" t="s">
        <v>87</v>
      </c>
      <c r="BL47" s="4" t="s">
        <v>224</v>
      </c>
      <c r="BM47" s="9" t="s">
        <v>68</v>
      </c>
    </row>
    <row r="48" spans="2:65" ht="15" x14ac:dyDescent="0.25">
      <c r="B48" s="4" t="s">
        <v>225</v>
      </c>
      <c r="C48" s="4" t="s">
        <v>220</v>
      </c>
      <c r="D48" s="4" t="s">
        <v>226</v>
      </c>
      <c r="E48" s="4" t="s">
        <v>227</v>
      </c>
      <c r="F48" s="4" t="s">
        <v>68</v>
      </c>
      <c r="G48" s="4" t="s">
        <v>69</v>
      </c>
      <c r="H48" s="4" t="s">
        <v>228</v>
      </c>
      <c r="I48" s="5">
        <v>3000</v>
      </c>
      <c r="J48" s="6">
        <v>10487.925821000001</v>
      </c>
      <c r="K48" s="6">
        <v>10786.056377000001</v>
      </c>
      <c r="L48" s="6">
        <v>298.13055600000001</v>
      </c>
      <c r="M48" s="7">
        <v>32358169.131000001</v>
      </c>
      <c r="N48" s="7">
        <v>31463777.463</v>
      </c>
      <c r="O48" s="7">
        <v>894391.66799999995</v>
      </c>
      <c r="P48" s="8">
        <v>1.5735229999999999E-2</v>
      </c>
      <c r="Q48" s="8">
        <v>1.5711463987000001E-2</v>
      </c>
      <c r="R48" s="6">
        <v>1.081501</v>
      </c>
      <c r="S48" s="5">
        <v>427</v>
      </c>
      <c r="T48" s="4" t="s">
        <v>71</v>
      </c>
      <c r="U48" s="6">
        <v>1.7435199317000001</v>
      </c>
      <c r="V48" s="7">
        <v>30586.23578938</v>
      </c>
      <c r="W48" s="8">
        <v>9.4523999999999997E-4</v>
      </c>
      <c r="X48" s="7">
        <v>10.19541192</v>
      </c>
      <c r="Y48" s="8">
        <v>9.4523999999999997E-4</v>
      </c>
      <c r="Z48" s="7">
        <v>30555.495528709998</v>
      </c>
      <c r="AA48" s="8">
        <v>9.4428999999999997E-4</v>
      </c>
      <c r="AB48" s="7">
        <v>10.185165169999999</v>
      </c>
      <c r="AC48" s="8">
        <v>9.4428999999999997E-4</v>
      </c>
      <c r="AD48" s="7">
        <v>24307.78023289</v>
      </c>
      <c r="AE48" s="8">
        <v>7.5120999999999999E-4</v>
      </c>
      <c r="AF48" s="7">
        <v>24389.969982490002</v>
      </c>
      <c r="AG48" s="8">
        <v>7.5374999999999997E-4</v>
      </c>
      <c r="AH48" s="7">
        <v>882178.78564438003</v>
      </c>
      <c r="AI48" s="8">
        <v>4.3517000000000002E-4</v>
      </c>
      <c r="AJ48" s="8">
        <v>4.2897999999999998E-4</v>
      </c>
      <c r="AK48" s="7">
        <v>882178.78564438003</v>
      </c>
      <c r="AL48" s="8">
        <v>4.3517000000000002E-4</v>
      </c>
      <c r="AM48" s="8">
        <v>4.2897999999999998E-4</v>
      </c>
      <c r="AN48" s="7">
        <v>8.1015896699999992</v>
      </c>
      <c r="AO48" s="8">
        <v>7.5120999999999999E-4</v>
      </c>
      <c r="AP48" s="7">
        <v>8.1299899900000003</v>
      </c>
      <c r="AQ48" s="8">
        <v>7.5374999999999997E-4</v>
      </c>
      <c r="AR48" s="6">
        <v>2.1E-7</v>
      </c>
      <c r="AS48" s="6">
        <v>4.5825E-4</v>
      </c>
      <c r="AT48" s="6">
        <v>7.2744899999999998E-3</v>
      </c>
      <c r="AU48" s="6">
        <v>4.5825E-4</v>
      </c>
      <c r="AV48" s="6">
        <v>2.6457E-4</v>
      </c>
      <c r="AW48" s="6">
        <v>4.1999200000000002E-3</v>
      </c>
      <c r="AX48" s="6">
        <v>2.6457E-4</v>
      </c>
      <c r="AY48" s="8">
        <v>2.5399999999999998E-6</v>
      </c>
      <c r="AZ48" s="8">
        <v>6.4008000000000001E-4</v>
      </c>
      <c r="BA48" s="8">
        <v>2.5399999999999998E-6</v>
      </c>
      <c r="BB48" s="8">
        <v>0</v>
      </c>
      <c r="BC48" s="8">
        <v>0</v>
      </c>
      <c r="BD48" s="8">
        <v>0</v>
      </c>
      <c r="BE48" s="7">
        <v>12070.375549085693</v>
      </c>
      <c r="BF48" s="8">
        <v>5.8599999999999998E-6</v>
      </c>
      <c r="BG48" s="8">
        <v>5.8699999999999997E-6</v>
      </c>
      <c r="BH48" s="7">
        <v>11761.790731040001</v>
      </c>
      <c r="BI48" s="8">
        <v>5.7100000000000004E-6</v>
      </c>
      <c r="BJ48" s="8">
        <v>5.7200000000000003E-6</v>
      </c>
      <c r="BK48" s="4" t="s">
        <v>72</v>
      </c>
      <c r="BL48" s="4" t="s">
        <v>73</v>
      </c>
      <c r="BM48" s="9" t="s">
        <v>68</v>
      </c>
    </row>
    <row r="49" spans="2:65" ht="15" x14ac:dyDescent="0.25">
      <c r="B49" s="4" t="s">
        <v>229</v>
      </c>
      <c r="C49" s="4" t="s">
        <v>220</v>
      </c>
      <c r="D49" s="4" t="s">
        <v>230</v>
      </c>
      <c r="E49" s="4" t="s">
        <v>231</v>
      </c>
      <c r="F49" s="4" t="s">
        <v>68</v>
      </c>
      <c r="G49" s="4" t="s">
        <v>69</v>
      </c>
      <c r="H49" s="4" t="s">
        <v>232</v>
      </c>
      <c r="I49" s="5">
        <v>50</v>
      </c>
      <c r="J49" s="6">
        <v>1024009.583105</v>
      </c>
      <c r="K49" s="6">
        <v>1060348.471994</v>
      </c>
      <c r="L49" s="6">
        <v>36338.888889000002</v>
      </c>
      <c r="M49" s="7">
        <v>53017423.599699996</v>
      </c>
      <c r="N49" s="7">
        <v>51200479.155249998</v>
      </c>
      <c r="O49" s="7">
        <v>1816944.4444500001</v>
      </c>
      <c r="P49" s="8">
        <v>2.5781470000000001E-2</v>
      </c>
      <c r="Q49" s="8">
        <v>2.5742536241000001E-2</v>
      </c>
      <c r="R49" s="6">
        <v>0.551346</v>
      </c>
      <c r="S49" s="5">
        <v>210</v>
      </c>
      <c r="T49" s="4" t="s">
        <v>71</v>
      </c>
      <c r="U49" s="6">
        <v>0.58635954499999998</v>
      </c>
      <c r="V49" s="7">
        <v>24452.696112649999</v>
      </c>
      <c r="W49" s="8">
        <v>4.6121999999999998E-4</v>
      </c>
      <c r="X49" s="7">
        <v>489.05392225000003</v>
      </c>
      <c r="Y49" s="8">
        <v>4.6121999999999998E-4</v>
      </c>
      <c r="Z49" s="7">
        <v>24352.493182049999</v>
      </c>
      <c r="AA49" s="8">
        <v>4.5932999999999998E-4</v>
      </c>
      <c r="AB49" s="7">
        <v>487.04986364000001</v>
      </c>
      <c r="AC49" s="8">
        <v>4.5932999999999998E-4</v>
      </c>
      <c r="AD49" s="7">
        <v>19231.540236550001</v>
      </c>
      <c r="AE49" s="8">
        <v>3.6274000000000001E-4</v>
      </c>
      <c r="AF49" s="7">
        <v>19498.748051490002</v>
      </c>
      <c r="AG49" s="8">
        <v>3.6778000000000001E-4</v>
      </c>
      <c r="AH49" s="7">
        <v>873188.33333659999</v>
      </c>
      <c r="AI49" s="8">
        <v>4.3517000000000002E-4</v>
      </c>
      <c r="AJ49" s="8">
        <v>4.2461000000000002E-4</v>
      </c>
      <c r="AK49" s="7">
        <v>873188.33333659999</v>
      </c>
      <c r="AL49" s="8">
        <v>4.3517000000000002E-4</v>
      </c>
      <c r="AM49" s="8">
        <v>4.2461000000000002E-4</v>
      </c>
      <c r="AN49" s="7">
        <v>384.58640345999999</v>
      </c>
      <c r="AO49" s="8">
        <v>3.6274000000000001E-4</v>
      </c>
      <c r="AP49" s="7">
        <v>389.97496102000002</v>
      </c>
      <c r="AQ49" s="8">
        <v>3.6778000000000001E-4</v>
      </c>
      <c r="AR49" s="6">
        <v>4.9999999999999998E-8</v>
      </c>
      <c r="AS49" s="6">
        <v>2.2359999999999999E-4</v>
      </c>
      <c r="AT49" s="6">
        <v>3.5495399999999999E-3</v>
      </c>
      <c r="AU49" s="6">
        <v>2.2359999999999999E-4</v>
      </c>
      <c r="AV49" s="6">
        <v>2.6457E-4</v>
      </c>
      <c r="AW49" s="6">
        <v>4.1999200000000002E-3</v>
      </c>
      <c r="AX49" s="6">
        <v>2.6457E-4</v>
      </c>
      <c r="AY49" s="8">
        <v>5.04E-6</v>
      </c>
      <c r="AZ49" s="8">
        <v>1.27008E-3</v>
      </c>
      <c r="BA49" s="8">
        <v>5.04E-6</v>
      </c>
      <c r="BB49" s="8">
        <v>0</v>
      </c>
      <c r="BC49" s="8">
        <v>0</v>
      </c>
      <c r="BD49" s="8">
        <v>0</v>
      </c>
      <c r="BE49" s="7">
        <v>6592.2582348524875</v>
      </c>
      <c r="BF49" s="8">
        <v>3.1999999999999999E-6</v>
      </c>
      <c r="BG49" s="8">
        <v>3.2100000000000002E-6</v>
      </c>
      <c r="BH49" s="7">
        <v>6423.7240579600002</v>
      </c>
      <c r="BI49" s="8">
        <v>3.1200000000000002E-6</v>
      </c>
      <c r="BJ49" s="8">
        <v>3.1200000000000002E-6</v>
      </c>
      <c r="BK49" s="4" t="s">
        <v>72</v>
      </c>
      <c r="BL49" s="4" t="s">
        <v>73</v>
      </c>
      <c r="BM49" s="9" t="s">
        <v>68</v>
      </c>
    </row>
    <row r="50" spans="2:65" ht="15" x14ac:dyDescent="0.25">
      <c r="B50" s="4" t="s">
        <v>233</v>
      </c>
      <c r="C50" s="4" t="s">
        <v>234</v>
      </c>
      <c r="D50" s="4" t="s">
        <v>210</v>
      </c>
      <c r="E50" s="4" t="s">
        <v>211</v>
      </c>
      <c r="F50" s="4" t="s">
        <v>68</v>
      </c>
      <c r="G50" s="4" t="s">
        <v>69</v>
      </c>
      <c r="H50" s="4" t="s">
        <v>68</v>
      </c>
      <c r="I50" s="5">
        <v>-16786</v>
      </c>
      <c r="J50" s="6">
        <v>0</v>
      </c>
      <c r="K50" s="6">
        <v>0</v>
      </c>
      <c r="L50" s="6">
        <v>0</v>
      </c>
      <c r="M50" s="7">
        <v>0</v>
      </c>
      <c r="N50" s="7">
        <v>0</v>
      </c>
      <c r="O50" s="7">
        <v>0</v>
      </c>
      <c r="P50" s="8">
        <v>0</v>
      </c>
      <c r="Q50" s="8">
        <v>0</v>
      </c>
      <c r="R50" s="6" t="s">
        <v>68</v>
      </c>
      <c r="S50" s="5">
        <v>0</v>
      </c>
      <c r="T50" s="4" t="s">
        <v>68</v>
      </c>
      <c r="U50" s="6">
        <v>0</v>
      </c>
      <c r="V50" s="7">
        <v>0</v>
      </c>
      <c r="W50" s="8">
        <v>0</v>
      </c>
      <c r="X50" s="7">
        <v>0</v>
      </c>
      <c r="Y50" s="8">
        <v>0</v>
      </c>
      <c r="Z50" s="7">
        <v>0</v>
      </c>
      <c r="AA50" s="8">
        <v>0</v>
      </c>
      <c r="AB50" s="7">
        <v>0</v>
      </c>
      <c r="AC50" s="8">
        <v>0</v>
      </c>
      <c r="AD50" s="7">
        <v>0</v>
      </c>
      <c r="AE50" s="8">
        <v>0</v>
      </c>
      <c r="AF50" s="7">
        <v>0</v>
      </c>
      <c r="AG50" s="8">
        <v>0</v>
      </c>
      <c r="AH50" s="7">
        <v>896260.34782175999</v>
      </c>
      <c r="AI50" s="8">
        <v>4.3517000000000002E-4</v>
      </c>
      <c r="AJ50" s="8">
        <v>4.3583000000000001E-4</v>
      </c>
      <c r="AK50" s="7">
        <v>896260.34782175999</v>
      </c>
      <c r="AL50" s="8">
        <v>4.3517000000000002E-4</v>
      </c>
      <c r="AM50" s="8">
        <v>4.3583000000000001E-4</v>
      </c>
      <c r="AN50" s="7">
        <v>0</v>
      </c>
      <c r="AO50" s="8">
        <v>0</v>
      </c>
      <c r="AP50" s="7">
        <v>0</v>
      </c>
      <c r="AQ50" s="8">
        <v>0</v>
      </c>
      <c r="AR50" s="6">
        <v>0</v>
      </c>
      <c r="AS50" s="6">
        <v>0</v>
      </c>
      <c r="AT50" s="6">
        <v>0</v>
      </c>
      <c r="AU50" s="6">
        <v>0</v>
      </c>
      <c r="AV50" s="6">
        <v>2.6457E-4</v>
      </c>
      <c r="AW50" s="6">
        <v>4.1999200000000002E-3</v>
      </c>
      <c r="AX50" s="6">
        <v>2.6457E-4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7">
        <v>0</v>
      </c>
      <c r="BF50" s="8">
        <v>0</v>
      </c>
      <c r="BG50" s="8">
        <v>0</v>
      </c>
      <c r="BH50" s="7">
        <v>0</v>
      </c>
      <c r="BI50" s="8">
        <v>0</v>
      </c>
      <c r="BJ50" s="8">
        <v>0</v>
      </c>
      <c r="BK50" s="4" t="s">
        <v>68</v>
      </c>
      <c r="BL50" s="4" t="s">
        <v>68</v>
      </c>
      <c r="BM50" s="9" t="s">
        <v>212</v>
      </c>
    </row>
    <row r="51" spans="2:65" s="17" customFormat="1" ht="15" x14ac:dyDescent="0.25">
      <c r="B51" s="33" t="s">
        <v>235</v>
      </c>
      <c r="C51" s="10" t="s">
        <v>236</v>
      </c>
      <c r="D51" s="10" t="s">
        <v>237</v>
      </c>
      <c r="E51" s="10" t="s">
        <v>238</v>
      </c>
      <c r="F51" s="10" t="s">
        <v>239</v>
      </c>
      <c r="G51" s="10" t="s">
        <v>69</v>
      </c>
      <c r="H51" s="10" t="s">
        <v>68</v>
      </c>
      <c r="I51" s="11">
        <v>500</v>
      </c>
      <c r="J51" s="12">
        <v>-500</v>
      </c>
      <c r="K51" s="12">
        <v>-500</v>
      </c>
      <c r="L51" s="12">
        <v>0</v>
      </c>
      <c r="M51" s="13">
        <v>-250000</v>
      </c>
      <c r="N51" s="13">
        <v>-250000</v>
      </c>
      <c r="O51" s="13">
        <v>0</v>
      </c>
      <c r="P51" s="14">
        <v>-1.2157E-4</v>
      </c>
      <c r="Q51" s="14">
        <v>-1.21387152E-4</v>
      </c>
      <c r="R51" s="12" t="s">
        <v>68</v>
      </c>
      <c r="S51" s="15">
        <v>209</v>
      </c>
      <c r="T51" s="10" t="s">
        <v>68</v>
      </c>
      <c r="U51" s="12">
        <v>0</v>
      </c>
      <c r="V51" s="13">
        <v>-254261.73749999999</v>
      </c>
      <c r="W51" s="14">
        <v>1.0170469499999999</v>
      </c>
      <c r="X51" s="13">
        <v>-508.52347500000002</v>
      </c>
      <c r="Y51" s="14">
        <v>1.0170469499999999</v>
      </c>
      <c r="Z51" s="13">
        <v>-255285.565</v>
      </c>
      <c r="AA51" s="14">
        <v>1.02114226</v>
      </c>
      <c r="AB51" s="13">
        <v>-510.57112999999998</v>
      </c>
      <c r="AC51" s="14">
        <v>1.02114226</v>
      </c>
      <c r="AD51" s="2">
        <v>-205461.96249999999</v>
      </c>
      <c r="AE51" s="14">
        <v>0.82184785000000005</v>
      </c>
      <c r="AF51" s="13">
        <v>-202753.58499999999</v>
      </c>
      <c r="AG51" s="14">
        <v>0.81101433999999994</v>
      </c>
      <c r="AH51" s="13">
        <v>1016372.90321065</v>
      </c>
      <c r="AI51" s="14">
        <v>4.9343E-4</v>
      </c>
      <c r="AJ51" s="14">
        <v>4.9423999999999996E-4</v>
      </c>
      <c r="AK51" s="13">
        <v>1016372.90321065</v>
      </c>
      <c r="AL51" s="14">
        <v>4.9343E-4</v>
      </c>
      <c r="AM51" s="14">
        <v>4.9423999999999996E-4</v>
      </c>
      <c r="AN51" s="13">
        <v>-410.923925</v>
      </c>
      <c r="AO51" s="14">
        <v>0.82184785000000005</v>
      </c>
      <c r="AP51" s="13">
        <v>-405.50716999999997</v>
      </c>
      <c r="AQ51" s="14">
        <v>0.81101433999999994</v>
      </c>
      <c r="AR51" s="12">
        <v>0.24311093</v>
      </c>
      <c r="AS51" s="12">
        <v>0.49306280000000002</v>
      </c>
      <c r="AT51" s="12">
        <v>7.8271332100000004</v>
      </c>
      <c r="AU51" s="12">
        <v>0.49306280000000002</v>
      </c>
      <c r="AV51" s="12">
        <v>2.9998999999999998E-4</v>
      </c>
      <c r="AW51" s="12">
        <v>4.7621900000000003E-3</v>
      </c>
      <c r="AX51" s="12">
        <v>2.9998999999999998E-4</v>
      </c>
      <c r="AY51" s="14">
        <v>-1.0833509999999999E-2</v>
      </c>
      <c r="AZ51" s="14">
        <v>-2.7300445199999999</v>
      </c>
      <c r="BA51" s="14">
        <v>-1.0833509999999999E-2</v>
      </c>
      <c r="BB51" s="14">
        <v>0</v>
      </c>
      <c r="BC51" s="14">
        <v>0</v>
      </c>
      <c r="BD51" s="14">
        <v>0</v>
      </c>
      <c r="BE51" s="13">
        <v>-119795.8636288869</v>
      </c>
      <c r="BF51" s="14">
        <v>-5.817E-5</v>
      </c>
      <c r="BG51" s="14">
        <v>-5.825E-5</v>
      </c>
      <c r="BH51" s="13">
        <v>-116733.22613015</v>
      </c>
      <c r="BI51" s="14">
        <v>-5.6679999999999999E-5</v>
      </c>
      <c r="BJ51" s="14">
        <v>-5.677E-5</v>
      </c>
      <c r="BK51" s="10" t="s">
        <v>68</v>
      </c>
      <c r="BL51" s="10" t="s">
        <v>68</v>
      </c>
      <c r="BM51" s="16" t="s">
        <v>68</v>
      </c>
    </row>
    <row r="52" spans="2:65" s="17" customFormat="1" ht="15" x14ac:dyDescent="0.25">
      <c r="B52" s="33" t="s">
        <v>240</v>
      </c>
      <c r="C52" s="10" t="s">
        <v>241</v>
      </c>
      <c r="D52" s="10" t="s">
        <v>242</v>
      </c>
      <c r="E52" s="10" t="s">
        <v>238</v>
      </c>
      <c r="F52" s="10" t="s">
        <v>243</v>
      </c>
      <c r="G52" s="10" t="s">
        <v>69</v>
      </c>
      <c r="H52" s="10" t="s">
        <v>68</v>
      </c>
      <c r="I52" s="11">
        <v>450</v>
      </c>
      <c r="J52" s="12">
        <v>794</v>
      </c>
      <c r="K52" s="12">
        <v>794</v>
      </c>
      <c r="L52" s="12">
        <v>0</v>
      </c>
      <c r="M52" s="13">
        <v>357300</v>
      </c>
      <c r="N52" s="13">
        <v>357300</v>
      </c>
      <c r="O52" s="13">
        <v>0</v>
      </c>
      <c r="P52" s="14">
        <v>1.7374999999999999E-4</v>
      </c>
      <c r="Q52" s="14">
        <v>1.73486518E-4</v>
      </c>
      <c r="R52" s="12" t="s">
        <v>68</v>
      </c>
      <c r="S52" s="15">
        <v>195</v>
      </c>
      <c r="T52" s="10" t="s">
        <v>68</v>
      </c>
      <c r="U52" s="12">
        <v>0</v>
      </c>
      <c r="V52" s="13">
        <v>3929.0137199999999</v>
      </c>
      <c r="W52" s="14">
        <v>1.09964E-2</v>
      </c>
      <c r="X52" s="13">
        <v>8.7311416000000008</v>
      </c>
      <c r="Y52" s="14">
        <v>1.09964E-2</v>
      </c>
      <c r="Z52" s="13">
        <v>3828.0050099999999</v>
      </c>
      <c r="AA52" s="14">
        <v>1.07137E-2</v>
      </c>
      <c r="AB52" s="13">
        <v>8.5066778000000003</v>
      </c>
      <c r="AC52" s="14">
        <v>1.07137E-2</v>
      </c>
      <c r="AD52" s="2">
        <v>2862.8769689999999</v>
      </c>
      <c r="AE52" s="14">
        <v>8.0125300000000003E-3</v>
      </c>
      <c r="AF52" s="13">
        <v>3133.0779480000001</v>
      </c>
      <c r="AG52" s="14">
        <v>8.7687600000000004E-3</v>
      </c>
      <c r="AH52" s="13">
        <v>896104.85873503995</v>
      </c>
      <c r="AI52" s="14">
        <v>4.3517000000000002E-4</v>
      </c>
      <c r="AJ52" s="14">
        <v>4.3575999999999999E-4</v>
      </c>
      <c r="AK52" s="13">
        <v>896104.85873503995</v>
      </c>
      <c r="AL52" s="14">
        <v>4.3517000000000002E-4</v>
      </c>
      <c r="AM52" s="14">
        <v>4.3575999999999999E-4</v>
      </c>
      <c r="AN52" s="13">
        <v>6.3619488200000003</v>
      </c>
      <c r="AO52" s="14">
        <v>8.0125300000000003E-3</v>
      </c>
      <c r="AP52" s="13">
        <v>6.9623954399999999</v>
      </c>
      <c r="AQ52" s="14">
        <v>8.7687600000000004E-3</v>
      </c>
      <c r="AR52" s="12">
        <v>2.8419999999999999E-5</v>
      </c>
      <c r="AS52" s="12">
        <v>5.3310400000000004E-3</v>
      </c>
      <c r="AT52" s="12">
        <v>8.4627670000000002E-2</v>
      </c>
      <c r="AU52" s="12">
        <v>5.3310400000000004E-3</v>
      </c>
      <c r="AV52" s="12">
        <v>2.6457E-4</v>
      </c>
      <c r="AW52" s="12">
        <v>4.1999200000000002E-3</v>
      </c>
      <c r="AX52" s="12">
        <v>2.6457E-4</v>
      </c>
      <c r="AY52" s="14">
        <v>7.5622999999999999E-4</v>
      </c>
      <c r="AZ52" s="14">
        <v>0.19056996000000001</v>
      </c>
      <c r="BA52" s="14">
        <v>7.5622999999999999E-4</v>
      </c>
      <c r="BB52" s="14">
        <v>0</v>
      </c>
      <c r="BC52" s="14">
        <v>0</v>
      </c>
      <c r="BD52" s="14">
        <v>0</v>
      </c>
      <c r="BE52" s="13">
        <v>-777.44637544204625</v>
      </c>
      <c r="BF52" s="14">
        <v>-3.8000000000000001E-7</v>
      </c>
      <c r="BG52" s="14">
        <v>-3.8000000000000001E-7</v>
      </c>
      <c r="BH52" s="13">
        <v>-757.57059384000002</v>
      </c>
      <c r="BI52" s="14">
        <v>-3.7E-7</v>
      </c>
      <c r="BJ52" s="14">
        <v>-3.7E-7</v>
      </c>
      <c r="BK52" s="10" t="s">
        <v>68</v>
      </c>
      <c r="BL52" s="10" t="s">
        <v>68</v>
      </c>
      <c r="BM52" s="16" t="s">
        <v>68</v>
      </c>
    </row>
    <row r="53" spans="2:65" ht="15" hidden="1" x14ac:dyDescent="0.25">
      <c r="B53" s="34" t="s">
        <v>244</v>
      </c>
      <c r="C53" s="4" t="s">
        <v>245</v>
      </c>
      <c r="D53" s="4" t="s">
        <v>246</v>
      </c>
      <c r="E53" s="4" t="s">
        <v>247</v>
      </c>
      <c r="F53" s="4" t="s">
        <v>68</v>
      </c>
      <c r="G53" s="4" t="s">
        <v>69</v>
      </c>
      <c r="H53" s="4" t="s">
        <v>248</v>
      </c>
      <c r="I53" s="5">
        <v>500000</v>
      </c>
      <c r="J53" s="6">
        <v>99.999317000000005</v>
      </c>
      <c r="K53" s="6">
        <v>100.12934199999999</v>
      </c>
      <c r="L53" s="6">
        <v>0.130025</v>
      </c>
      <c r="M53" s="7">
        <v>50064671</v>
      </c>
      <c r="N53" s="7">
        <v>49999658.5</v>
      </c>
      <c r="O53" s="7">
        <v>65012.5</v>
      </c>
      <c r="P53" s="8">
        <v>2.4345599999999998E-2</v>
      </c>
      <c r="Q53" s="8">
        <v>2.4308831326000001E-2</v>
      </c>
      <c r="R53" s="6">
        <v>4.1557999999999998E-2</v>
      </c>
      <c r="S53" s="5">
        <v>15</v>
      </c>
      <c r="T53" s="4" t="s">
        <v>71</v>
      </c>
      <c r="U53" s="6">
        <v>4.9509495999999998E-3</v>
      </c>
      <c r="V53" s="7">
        <v>1100.92211529</v>
      </c>
      <c r="W53" s="8">
        <v>2.1990000000000001E-5</v>
      </c>
      <c r="X53" s="7">
        <v>2.20184E-3</v>
      </c>
      <c r="Y53" s="8">
        <v>2.1990000000000001E-5</v>
      </c>
      <c r="Z53" s="7">
        <v>1088.9065942499999</v>
      </c>
      <c r="AA53" s="8">
        <v>2.175E-5</v>
      </c>
      <c r="AB53" s="7">
        <v>2.1778100000000001E-3</v>
      </c>
      <c r="AC53" s="8">
        <v>2.175E-5</v>
      </c>
      <c r="AD53" s="7">
        <v>845.59229318999996</v>
      </c>
      <c r="AE53" s="8">
        <v>1.6889999999999999E-5</v>
      </c>
      <c r="AF53" s="7">
        <v>877.63368262999995</v>
      </c>
      <c r="AG53" s="8">
        <v>1.753E-5</v>
      </c>
      <c r="AH53" s="7">
        <v>874473.30620261002</v>
      </c>
      <c r="AI53" s="8">
        <v>4.3517000000000002E-4</v>
      </c>
      <c r="AJ53" s="8">
        <v>4.2524000000000001E-4</v>
      </c>
      <c r="AK53" s="7">
        <v>874473.30620261002</v>
      </c>
      <c r="AL53" s="8">
        <v>4.3517000000000002E-4</v>
      </c>
      <c r="AM53" s="8">
        <v>4.2524000000000001E-4</v>
      </c>
      <c r="AN53" s="7">
        <v>1.6910199999999999E-3</v>
      </c>
      <c r="AO53" s="8">
        <v>1.6889999999999999E-5</v>
      </c>
      <c r="AP53" s="7">
        <v>1.75526E-3</v>
      </c>
      <c r="AQ53" s="8">
        <v>1.753E-5</v>
      </c>
      <c r="AR53" s="6">
        <v>1.1376310290345E-10</v>
      </c>
      <c r="AS53" s="6">
        <v>1.066E-5</v>
      </c>
      <c r="AT53" s="6">
        <v>1.6922000000000001E-4</v>
      </c>
      <c r="AU53" s="6">
        <v>1.066E-5</v>
      </c>
      <c r="AV53" s="6">
        <v>2.6457E-4</v>
      </c>
      <c r="AW53" s="6">
        <v>4.1999200000000002E-3</v>
      </c>
      <c r="AX53" s="6">
        <v>2.6457E-4</v>
      </c>
      <c r="AY53" s="8">
        <v>6.4000000000000001E-7</v>
      </c>
      <c r="AZ53" s="8">
        <v>1.6128E-4</v>
      </c>
      <c r="BA53" s="8">
        <v>6.4000000000000001E-7</v>
      </c>
      <c r="BB53" s="8">
        <v>0</v>
      </c>
      <c r="BC53" s="8">
        <v>0</v>
      </c>
      <c r="BD53" s="8">
        <v>0</v>
      </c>
      <c r="BE53" s="7">
        <v>367.9945964381879</v>
      </c>
      <c r="BF53" s="8">
        <v>1.8E-7</v>
      </c>
      <c r="BG53" s="8">
        <v>1.8E-7</v>
      </c>
      <c r="BH53" s="7">
        <v>358.5866418</v>
      </c>
      <c r="BI53" s="8">
        <v>1.6999999999999999E-7</v>
      </c>
      <c r="BJ53" s="8">
        <v>1.6999999999999999E-7</v>
      </c>
      <c r="BK53" s="4" t="s">
        <v>87</v>
      </c>
      <c r="BL53" s="4" t="s">
        <v>88</v>
      </c>
      <c r="BM53" s="9" t="s">
        <v>68</v>
      </c>
    </row>
    <row r="54" spans="2:65" ht="15" hidden="1" x14ac:dyDescent="0.25">
      <c r="B54" s="34" t="s">
        <v>249</v>
      </c>
      <c r="C54" s="4" t="s">
        <v>245</v>
      </c>
      <c r="D54" s="4" t="s">
        <v>246</v>
      </c>
      <c r="E54" s="4" t="s">
        <v>250</v>
      </c>
      <c r="F54" s="4" t="s">
        <v>68</v>
      </c>
      <c r="G54" s="4" t="s">
        <v>69</v>
      </c>
      <c r="H54" s="4" t="s">
        <v>251</v>
      </c>
      <c r="I54" s="5">
        <v>500000</v>
      </c>
      <c r="J54" s="6">
        <v>99.999967999999996</v>
      </c>
      <c r="K54" s="6">
        <v>100.11030100000001</v>
      </c>
      <c r="L54" s="6">
        <v>0.110333</v>
      </c>
      <c r="M54" s="7">
        <v>50055150.5</v>
      </c>
      <c r="N54" s="7">
        <v>49999984</v>
      </c>
      <c r="O54" s="7">
        <v>55166.5</v>
      </c>
      <c r="P54" s="8">
        <v>2.434097E-2</v>
      </c>
      <c r="Q54" s="8">
        <v>2.430420866E-2</v>
      </c>
      <c r="R54" s="6">
        <v>0.12447999999999999</v>
      </c>
      <c r="S54" s="5">
        <v>45</v>
      </c>
      <c r="T54" s="4" t="s">
        <v>71</v>
      </c>
      <c r="U54" s="6">
        <v>2.5167583399999999E-2</v>
      </c>
      <c r="V54" s="7">
        <v>1258.3864835700001</v>
      </c>
      <c r="W54" s="8">
        <v>2.514E-5</v>
      </c>
      <c r="X54" s="7">
        <v>2.5167700000000002E-3</v>
      </c>
      <c r="Y54" s="8">
        <v>2.514E-5</v>
      </c>
      <c r="Z54" s="7">
        <v>1244.8715929299999</v>
      </c>
      <c r="AA54" s="8">
        <v>2.4870000000000001E-5</v>
      </c>
      <c r="AB54" s="7">
        <v>2.4897399999999998E-3</v>
      </c>
      <c r="AC54" s="8">
        <v>2.4870000000000001E-5</v>
      </c>
      <c r="AD54" s="7">
        <v>967.56605916000001</v>
      </c>
      <c r="AE54" s="8">
        <v>1.933E-5</v>
      </c>
      <c r="AF54" s="7">
        <v>1003.60576752</v>
      </c>
      <c r="AG54" s="8">
        <v>2.0049999999999999E-5</v>
      </c>
      <c r="AH54" s="7">
        <v>874477.44931442</v>
      </c>
      <c r="AI54" s="8">
        <v>4.3517000000000002E-4</v>
      </c>
      <c r="AJ54" s="8">
        <v>4.2524000000000001E-4</v>
      </c>
      <c r="AK54" s="7">
        <v>874477.44931442</v>
      </c>
      <c r="AL54" s="8">
        <v>4.3517000000000002E-4</v>
      </c>
      <c r="AM54" s="8">
        <v>4.2524000000000001E-4</v>
      </c>
      <c r="AN54" s="7">
        <v>1.93495E-3</v>
      </c>
      <c r="AO54" s="8">
        <v>1.933E-5</v>
      </c>
      <c r="AP54" s="7">
        <v>2.0072100000000002E-3</v>
      </c>
      <c r="AQ54" s="8">
        <v>2.0049999999999999E-5</v>
      </c>
      <c r="AR54" s="6">
        <v>1.4861356964025E-10</v>
      </c>
      <c r="AS54" s="6">
        <v>1.219E-5</v>
      </c>
      <c r="AT54" s="6">
        <v>1.9351000000000001E-4</v>
      </c>
      <c r="AU54" s="6">
        <v>1.219E-5</v>
      </c>
      <c r="AV54" s="6">
        <v>2.6457E-4</v>
      </c>
      <c r="AW54" s="6">
        <v>4.1999200000000002E-3</v>
      </c>
      <c r="AX54" s="6">
        <v>2.6457E-4</v>
      </c>
      <c r="AY54" s="8">
        <v>7.1999999999999999E-7</v>
      </c>
      <c r="AZ54" s="8">
        <v>1.8144E-4</v>
      </c>
      <c r="BA54" s="8">
        <v>7.1999999999999999E-7</v>
      </c>
      <c r="BB54" s="8">
        <v>0</v>
      </c>
      <c r="BC54" s="8">
        <v>0</v>
      </c>
      <c r="BD54" s="8">
        <v>0</v>
      </c>
      <c r="BE54" s="7">
        <v>428.00206911256697</v>
      </c>
      <c r="BF54" s="8">
        <v>2.1E-7</v>
      </c>
      <c r="BG54" s="8">
        <v>2.1E-7</v>
      </c>
      <c r="BH54" s="7">
        <v>417.05999527</v>
      </c>
      <c r="BI54" s="8">
        <v>1.9999999999999999E-7</v>
      </c>
      <c r="BJ54" s="8">
        <v>1.9999999999999999E-7</v>
      </c>
      <c r="BK54" s="4" t="s">
        <v>87</v>
      </c>
      <c r="BL54" s="4" t="s">
        <v>88</v>
      </c>
      <c r="BM54" s="9" t="s">
        <v>68</v>
      </c>
    </row>
    <row r="55" spans="2:65" ht="15" hidden="1" x14ac:dyDescent="0.25">
      <c r="B55" s="34" t="s">
        <v>252</v>
      </c>
      <c r="C55" s="4" t="s">
        <v>253</v>
      </c>
      <c r="D55" s="4" t="s">
        <v>254</v>
      </c>
      <c r="E55" s="4" t="s">
        <v>255</v>
      </c>
      <c r="F55" s="4" t="s">
        <v>68</v>
      </c>
      <c r="G55" s="4" t="s">
        <v>69</v>
      </c>
      <c r="H55" s="4" t="s">
        <v>256</v>
      </c>
      <c r="I55" s="5">
        <v>500000</v>
      </c>
      <c r="J55" s="6">
        <v>100.00093699999999</v>
      </c>
      <c r="K55" s="6">
        <v>100.545159</v>
      </c>
      <c r="L55" s="6">
        <v>0.54422199999999998</v>
      </c>
      <c r="M55" s="7">
        <v>50272579.5</v>
      </c>
      <c r="N55" s="7">
        <v>50000468.5</v>
      </c>
      <c r="O55" s="7">
        <v>272111</v>
      </c>
      <c r="P55" s="8">
        <v>2.4446699999999998E-2</v>
      </c>
      <c r="Q55" s="8">
        <v>2.4409781009000001E-2</v>
      </c>
      <c r="R55" s="6">
        <v>8.5432999999999995E-2</v>
      </c>
      <c r="S55" s="5">
        <v>31</v>
      </c>
      <c r="T55" s="4" t="s">
        <v>71</v>
      </c>
      <c r="U55" s="6">
        <v>2.87243067E-2</v>
      </c>
      <c r="V55" s="7">
        <v>2962.5631099299999</v>
      </c>
      <c r="W55" s="8">
        <v>5.893E-5</v>
      </c>
      <c r="X55" s="7">
        <v>5.9251199999999999E-3</v>
      </c>
      <c r="Y55" s="8">
        <v>5.893E-5</v>
      </c>
      <c r="Z55" s="7">
        <v>2940.44317495</v>
      </c>
      <c r="AA55" s="8">
        <v>5.8489999999999997E-5</v>
      </c>
      <c r="AB55" s="7">
        <v>5.8808799999999998E-3</v>
      </c>
      <c r="AC55" s="8">
        <v>5.8489999999999997E-5</v>
      </c>
      <c r="AD55" s="7">
        <v>2302.9868668899999</v>
      </c>
      <c r="AE55" s="8">
        <v>4.5809999999999997E-5</v>
      </c>
      <c r="AF55" s="7">
        <v>2362.3085107000002</v>
      </c>
      <c r="AG55" s="8">
        <v>4.6990000000000002E-5</v>
      </c>
      <c r="AH55" s="7">
        <v>874382.82900478004</v>
      </c>
      <c r="AI55" s="8">
        <v>4.3517000000000002E-4</v>
      </c>
      <c r="AJ55" s="8">
        <v>4.2518999999999999E-4</v>
      </c>
      <c r="AK55" s="7">
        <v>874382.82900478004</v>
      </c>
      <c r="AL55" s="8">
        <v>4.3517000000000002E-4</v>
      </c>
      <c r="AM55" s="8">
        <v>4.2518999999999999E-4</v>
      </c>
      <c r="AN55" s="7">
        <v>4.6055699999999998E-3</v>
      </c>
      <c r="AO55" s="8">
        <v>4.5809999999999997E-5</v>
      </c>
      <c r="AP55" s="7">
        <v>4.7246099999999997E-3</v>
      </c>
      <c r="AQ55" s="8">
        <v>4.6990000000000002E-5</v>
      </c>
      <c r="AR55" s="6">
        <v>8.1627914324384998E-10</v>
      </c>
      <c r="AS55" s="6">
        <v>2.8569999999999999E-5</v>
      </c>
      <c r="AT55" s="6">
        <v>4.5353E-4</v>
      </c>
      <c r="AU55" s="6">
        <v>2.8569999999999999E-5</v>
      </c>
      <c r="AV55" s="6">
        <v>2.6457E-4</v>
      </c>
      <c r="AW55" s="6">
        <v>4.1999200000000002E-3</v>
      </c>
      <c r="AX55" s="6">
        <v>2.6457E-4</v>
      </c>
      <c r="AY55" s="8">
        <v>1.1799999999999999E-6</v>
      </c>
      <c r="AZ55" s="8">
        <v>2.9735999999999999E-4</v>
      </c>
      <c r="BA55" s="8">
        <v>1.1799999999999999E-6</v>
      </c>
      <c r="BB55" s="8">
        <v>0</v>
      </c>
      <c r="BC55" s="8">
        <v>0</v>
      </c>
      <c r="BD55" s="8">
        <v>0</v>
      </c>
      <c r="BE55" s="7">
        <v>-50.072600889369873</v>
      </c>
      <c r="BF55" s="8">
        <v>-2E-8</v>
      </c>
      <c r="BG55" s="8">
        <v>-2E-8</v>
      </c>
      <c r="BH55" s="7">
        <v>-48.792471339999999</v>
      </c>
      <c r="BI55" s="8">
        <v>-2E-8</v>
      </c>
      <c r="BJ55" s="8">
        <v>-2E-8</v>
      </c>
      <c r="BK55" s="4" t="s">
        <v>87</v>
      </c>
      <c r="BL55" s="4" t="s">
        <v>257</v>
      </c>
      <c r="BM55" s="9" t="s">
        <v>68</v>
      </c>
    </row>
    <row r="56" spans="2:65" ht="15" hidden="1" x14ac:dyDescent="0.25">
      <c r="B56" s="34" t="s">
        <v>258</v>
      </c>
      <c r="C56" s="4" t="s">
        <v>259</v>
      </c>
      <c r="D56" s="4" t="s">
        <v>260</v>
      </c>
      <c r="E56" s="4" t="s">
        <v>261</v>
      </c>
      <c r="F56" s="4" t="s">
        <v>68</v>
      </c>
      <c r="G56" s="4" t="s">
        <v>69</v>
      </c>
      <c r="H56" s="4" t="s">
        <v>262</v>
      </c>
      <c r="I56" s="5">
        <v>300000</v>
      </c>
      <c r="J56" s="6">
        <v>100.36555199999999</v>
      </c>
      <c r="K56" s="6">
        <v>100.554441</v>
      </c>
      <c r="L56" s="6">
        <v>0.188889</v>
      </c>
      <c r="M56" s="7">
        <v>30166332.300000001</v>
      </c>
      <c r="N56" s="7">
        <v>30109665.600000001</v>
      </c>
      <c r="O56" s="7">
        <v>56666.7</v>
      </c>
      <c r="P56" s="8">
        <v>1.4669369999999999E-2</v>
      </c>
      <c r="Q56" s="8">
        <v>1.4647220664E-2</v>
      </c>
      <c r="R56" s="6">
        <v>1.460828</v>
      </c>
      <c r="S56" s="5">
        <v>541</v>
      </c>
      <c r="T56" s="4" t="s">
        <v>71</v>
      </c>
      <c r="U56" s="6">
        <v>2.2846394203</v>
      </c>
      <c r="V56" s="7">
        <v>2528.24031006</v>
      </c>
      <c r="W56" s="8">
        <v>8.3809999999999999E-5</v>
      </c>
      <c r="X56" s="7">
        <v>8.4274599999999995E-3</v>
      </c>
      <c r="Y56" s="8">
        <v>8.3809999999999999E-5</v>
      </c>
      <c r="Z56" s="7">
        <v>2558.1049790400002</v>
      </c>
      <c r="AA56" s="8">
        <v>8.4800000000000001E-5</v>
      </c>
      <c r="AB56" s="7">
        <v>8.5270099999999998E-3</v>
      </c>
      <c r="AC56" s="8">
        <v>8.4800000000000001E-5</v>
      </c>
      <c r="AD56" s="7">
        <v>2093.84512494</v>
      </c>
      <c r="AE56" s="8">
        <v>6.9410000000000001E-5</v>
      </c>
      <c r="AF56" s="7">
        <v>2016.0159876</v>
      </c>
      <c r="AG56" s="8">
        <v>6.6829999999999995E-5</v>
      </c>
      <c r="AH56" s="7">
        <v>883132.62473500997</v>
      </c>
      <c r="AI56" s="8">
        <v>4.3517000000000002E-4</v>
      </c>
      <c r="AJ56" s="8">
        <v>4.2945E-4</v>
      </c>
      <c r="AK56" s="7">
        <v>883132.62473500997</v>
      </c>
      <c r="AL56" s="8">
        <v>4.3517000000000002E-4</v>
      </c>
      <c r="AM56" s="8">
        <v>4.2945E-4</v>
      </c>
      <c r="AN56" s="7">
        <v>6.9788699999999999E-3</v>
      </c>
      <c r="AO56" s="8">
        <v>6.9410000000000001E-5</v>
      </c>
      <c r="AP56" s="7">
        <v>6.72005E-3</v>
      </c>
      <c r="AQ56" s="8">
        <v>6.6829999999999995E-5</v>
      </c>
      <c r="AR56" s="6">
        <v>1.6513879097215499E-9</v>
      </c>
      <c r="AS56" s="6">
        <v>4.0630000000000002E-5</v>
      </c>
      <c r="AT56" s="6">
        <v>6.4497999999999997E-4</v>
      </c>
      <c r="AU56" s="6">
        <v>4.0630000000000002E-5</v>
      </c>
      <c r="AV56" s="6">
        <v>2.6457E-4</v>
      </c>
      <c r="AW56" s="6">
        <v>4.1999200000000002E-3</v>
      </c>
      <c r="AX56" s="6">
        <v>2.6457E-4</v>
      </c>
      <c r="AY56" s="8">
        <v>-2.5799999999999999E-6</v>
      </c>
      <c r="AZ56" s="8">
        <v>-6.5016E-4</v>
      </c>
      <c r="BA56" s="8">
        <v>-2.5799999999999999E-6</v>
      </c>
      <c r="BB56" s="8">
        <v>0</v>
      </c>
      <c r="BC56" s="8">
        <v>0</v>
      </c>
      <c r="BD56" s="8">
        <v>0</v>
      </c>
      <c r="BE56" s="7">
        <v>285.20633826024005</v>
      </c>
      <c r="BF56" s="8">
        <v>1.4000000000000001E-7</v>
      </c>
      <c r="BG56" s="8">
        <v>1.4000000000000001E-7</v>
      </c>
      <c r="BH56" s="7">
        <v>277.91490432000001</v>
      </c>
      <c r="BI56" s="8">
        <v>1.3E-7</v>
      </c>
      <c r="BJ56" s="8">
        <v>1.4000000000000001E-7</v>
      </c>
      <c r="BK56" s="4" t="s">
        <v>87</v>
      </c>
      <c r="BL56" s="4" t="s">
        <v>88</v>
      </c>
      <c r="BM56" s="9" t="s">
        <v>68</v>
      </c>
    </row>
    <row r="57" spans="2:65" ht="15" hidden="1" x14ac:dyDescent="0.25">
      <c r="B57" s="34" t="s">
        <v>263</v>
      </c>
      <c r="C57" s="4" t="s">
        <v>264</v>
      </c>
      <c r="D57" s="4" t="s">
        <v>265</v>
      </c>
      <c r="E57" s="4" t="s">
        <v>266</v>
      </c>
      <c r="F57" s="4" t="s">
        <v>68</v>
      </c>
      <c r="G57" s="4" t="s">
        <v>69</v>
      </c>
      <c r="H57" s="4" t="s">
        <v>267</v>
      </c>
      <c r="I57" s="5">
        <v>500000</v>
      </c>
      <c r="J57" s="6">
        <v>99.835807000000003</v>
      </c>
      <c r="K57" s="6">
        <v>100.052474</v>
      </c>
      <c r="L57" s="6">
        <v>0.216667</v>
      </c>
      <c r="M57" s="7">
        <v>50026237</v>
      </c>
      <c r="N57" s="7">
        <v>49917903.5</v>
      </c>
      <c r="O57" s="7">
        <v>108333.5</v>
      </c>
      <c r="P57" s="8">
        <v>2.432691E-2</v>
      </c>
      <c r="Q57" s="8">
        <v>2.4290169750999999E-2</v>
      </c>
      <c r="R57" s="6">
        <v>1.0754060000000001</v>
      </c>
      <c r="S57" s="5">
        <v>395</v>
      </c>
      <c r="T57" s="4" t="s">
        <v>71</v>
      </c>
      <c r="U57" s="6">
        <v>1.2539125178999999</v>
      </c>
      <c r="V57" s="7">
        <v>1573.8254160199999</v>
      </c>
      <c r="W57" s="8">
        <v>3.146E-5</v>
      </c>
      <c r="X57" s="7">
        <v>3.1476500000000001E-3</v>
      </c>
      <c r="Y57" s="8">
        <v>3.146E-5</v>
      </c>
      <c r="Z57" s="7">
        <v>1582.3298763099999</v>
      </c>
      <c r="AA57" s="8">
        <v>3.163E-5</v>
      </c>
      <c r="AB57" s="7">
        <v>3.1646500000000002E-3</v>
      </c>
      <c r="AC57" s="8">
        <v>3.163E-5</v>
      </c>
      <c r="AD57" s="7">
        <v>1276.16930587</v>
      </c>
      <c r="AE57" s="8">
        <v>2.5510000000000001E-5</v>
      </c>
      <c r="AF57" s="7">
        <v>1254.65802396</v>
      </c>
      <c r="AG57" s="8">
        <v>2.508E-5</v>
      </c>
      <c r="AH57" s="7">
        <v>874490.03183250001</v>
      </c>
      <c r="AI57" s="8">
        <v>4.3517000000000002E-4</v>
      </c>
      <c r="AJ57" s="8">
        <v>4.2524000000000001E-4</v>
      </c>
      <c r="AK57" s="7">
        <v>874490.03183250001</v>
      </c>
      <c r="AL57" s="8">
        <v>4.3517000000000002E-4</v>
      </c>
      <c r="AM57" s="8">
        <v>4.2524000000000001E-4</v>
      </c>
      <c r="AN57" s="7">
        <v>2.5521099999999998E-3</v>
      </c>
      <c r="AO57" s="8">
        <v>2.5510000000000001E-5</v>
      </c>
      <c r="AP57" s="7">
        <v>2.5093099999999998E-3</v>
      </c>
      <c r="AQ57" s="8">
        <v>2.508E-5</v>
      </c>
      <c r="AR57" s="6">
        <v>2.3259125510692499E-10</v>
      </c>
      <c r="AS57" s="6">
        <v>1.525E-5</v>
      </c>
      <c r="AT57" s="6">
        <v>2.4208000000000001E-4</v>
      </c>
      <c r="AU57" s="6">
        <v>1.525E-5</v>
      </c>
      <c r="AV57" s="6">
        <v>2.6457E-4</v>
      </c>
      <c r="AW57" s="6">
        <v>4.1999200000000002E-3</v>
      </c>
      <c r="AX57" s="6">
        <v>2.6457E-4</v>
      </c>
      <c r="AY57" s="8">
        <v>-4.3000000000000001E-7</v>
      </c>
      <c r="AZ57" s="8">
        <v>-1.0836E-4</v>
      </c>
      <c r="BA57" s="8">
        <v>-4.3000000000000001E-7</v>
      </c>
      <c r="BB57" s="8">
        <v>0</v>
      </c>
      <c r="BC57" s="8">
        <v>0</v>
      </c>
      <c r="BD57" s="8">
        <v>0</v>
      </c>
      <c r="BE57" s="7">
        <v>50.340244576383036</v>
      </c>
      <c r="BF57" s="8">
        <v>2E-8</v>
      </c>
      <c r="BG57" s="8">
        <v>2E-8</v>
      </c>
      <c r="BH57" s="7">
        <v>49.053272589999999</v>
      </c>
      <c r="BI57" s="8">
        <v>2E-8</v>
      </c>
      <c r="BJ57" s="8">
        <v>2E-8</v>
      </c>
      <c r="BK57" s="4" t="s">
        <v>87</v>
      </c>
      <c r="BL57" s="4" t="s">
        <v>268</v>
      </c>
      <c r="BM57" s="9" t="s">
        <v>68</v>
      </c>
    </row>
    <row r="58" spans="2:65" ht="15" hidden="1" x14ac:dyDescent="0.25">
      <c r="B58" s="34" t="s">
        <v>269</v>
      </c>
      <c r="C58" s="4" t="s">
        <v>264</v>
      </c>
      <c r="D58" s="4" t="s">
        <v>265</v>
      </c>
      <c r="E58" s="4" t="s">
        <v>270</v>
      </c>
      <c r="F58" s="4" t="s">
        <v>68</v>
      </c>
      <c r="G58" s="4" t="s">
        <v>69</v>
      </c>
      <c r="H58" s="4" t="s">
        <v>271</v>
      </c>
      <c r="I58" s="5">
        <v>500000</v>
      </c>
      <c r="J58" s="6">
        <v>99.750185000000002</v>
      </c>
      <c r="K58" s="6">
        <v>99.850517999999994</v>
      </c>
      <c r="L58" s="6">
        <v>0.10033300000000001</v>
      </c>
      <c r="M58" s="7">
        <v>49925259</v>
      </c>
      <c r="N58" s="7">
        <v>49875092.5</v>
      </c>
      <c r="O58" s="7">
        <v>50166.5</v>
      </c>
      <c r="P58" s="8">
        <v>2.4277799999999999E-2</v>
      </c>
      <c r="Q58" s="8">
        <v>2.4241140022999999E-2</v>
      </c>
      <c r="R58" s="6">
        <v>1.5607139999999999</v>
      </c>
      <c r="S58" s="5">
        <v>577</v>
      </c>
      <c r="T58" s="4" t="s">
        <v>71</v>
      </c>
      <c r="U58" s="6">
        <v>2.5959867003000001</v>
      </c>
      <c r="V58" s="7">
        <v>4576.6484925300001</v>
      </c>
      <c r="W58" s="8">
        <v>9.1669999999999995E-5</v>
      </c>
      <c r="X58" s="7">
        <v>9.1532899999999997E-3</v>
      </c>
      <c r="Y58" s="8">
        <v>9.1669999999999995E-5</v>
      </c>
      <c r="Z58" s="7">
        <v>4634.5617929700002</v>
      </c>
      <c r="AA58" s="8">
        <v>9.2830000000000004E-5</v>
      </c>
      <c r="AB58" s="7">
        <v>9.2691200000000005E-3</v>
      </c>
      <c r="AC58" s="8">
        <v>9.2830000000000004E-5</v>
      </c>
      <c r="AD58" s="7">
        <v>3803.8054832100001</v>
      </c>
      <c r="AE58" s="8">
        <v>7.6190000000000001E-5</v>
      </c>
      <c r="AF58" s="7">
        <v>3649.0371803100002</v>
      </c>
      <c r="AG58" s="8">
        <v>7.3090000000000007E-5</v>
      </c>
      <c r="AH58" s="7">
        <v>874533.975233</v>
      </c>
      <c r="AI58" s="8">
        <v>4.3517000000000002E-4</v>
      </c>
      <c r="AJ58" s="8">
        <v>4.2527E-4</v>
      </c>
      <c r="AK58" s="7">
        <v>874533.975233</v>
      </c>
      <c r="AL58" s="8">
        <v>4.3517000000000002E-4</v>
      </c>
      <c r="AM58" s="8">
        <v>4.2527E-4</v>
      </c>
      <c r="AN58" s="7">
        <v>7.6069099999999997E-3</v>
      </c>
      <c r="AO58" s="8">
        <v>7.6190000000000001E-5</v>
      </c>
      <c r="AP58" s="7">
        <v>7.2980700000000003E-3</v>
      </c>
      <c r="AQ58" s="8">
        <v>7.3090000000000007E-5</v>
      </c>
      <c r="AR58" s="6">
        <v>1.9754653023105001E-9</v>
      </c>
      <c r="AS58" s="6">
        <v>4.4440000000000001E-5</v>
      </c>
      <c r="AT58" s="6">
        <v>7.0545999999999998E-4</v>
      </c>
      <c r="AU58" s="6">
        <v>4.4440000000000001E-5</v>
      </c>
      <c r="AV58" s="6">
        <v>2.6457E-4</v>
      </c>
      <c r="AW58" s="6">
        <v>4.1999200000000002E-3</v>
      </c>
      <c r="AX58" s="6">
        <v>2.6457E-4</v>
      </c>
      <c r="AY58" s="8">
        <v>-3.1E-6</v>
      </c>
      <c r="AZ58" s="8">
        <v>-7.8120000000000002E-4</v>
      </c>
      <c r="BA58" s="8">
        <v>-3.1E-6</v>
      </c>
      <c r="BB58" s="8">
        <v>0</v>
      </c>
      <c r="BC58" s="8">
        <v>0</v>
      </c>
      <c r="BD58" s="8">
        <v>0</v>
      </c>
      <c r="BE58" s="7">
        <v>303.91524230135133</v>
      </c>
      <c r="BF58" s="8">
        <v>1.4999999999999999E-7</v>
      </c>
      <c r="BG58" s="8">
        <v>1.4999999999999999E-7</v>
      </c>
      <c r="BH58" s="7">
        <v>296.14550644000002</v>
      </c>
      <c r="BI58" s="8">
        <v>1.4000000000000001E-7</v>
      </c>
      <c r="BJ58" s="8">
        <v>1.4000000000000001E-7</v>
      </c>
      <c r="BK58" s="4" t="s">
        <v>87</v>
      </c>
      <c r="BL58" s="4" t="s">
        <v>268</v>
      </c>
      <c r="BM58" s="9" t="s">
        <v>68</v>
      </c>
    </row>
    <row r="59" spans="2:65" ht="15" hidden="1" x14ac:dyDescent="0.25">
      <c r="B59" s="34" t="s">
        <v>272</v>
      </c>
      <c r="C59" s="4" t="s">
        <v>264</v>
      </c>
      <c r="D59" s="4" t="s">
        <v>265</v>
      </c>
      <c r="E59" s="4" t="s">
        <v>273</v>
      </c>
      <c r="F59" s="4" t="s">
        <v>68</v>
      </c>
      <c r="G59" s="4" t="s">
        <v>69</v>
      </c>
      <c r="H59" s="4" t="s">
        <v>274</v>
      </c>
      <c r="I59" s="5">
        <v>300000</v>
      </c>
      <c r="J59" s="6">
        <v>99.696715999999995</v>
      </c>
      <c r="K59" s="6">
        <v>99.797049000000001</v>
      </c>
      <c r="L59" s="6">
        <v>0.10033300000000001</v>
      </c>
      <c r="M59" s="7">
        <v>29939114.699999999</v>
      </c>
      <c r="N59" s="7">
        <v>29909014.800000001</v>
      </c>
      <c r="O59" s="7">
        <v>30099.9</v>
      </c>
      <c r="P59" s="8">
        <v>1.455888E-2</v>
      </c>
      <c r="Q59" s="8">
        <v>1.4536895474E-2</v>
      </c>
      <c r="R59" s="6">
        <v>1.708116</v>
      </c>
      <c r="S59" s="5">
        <v>633</v>
      </c>
      <c r="T59" s="4" t="s">
        <v>71</v>
      </c>
      <c r="U59" s="6">
        <v>3.1016278094</v>
      </c>
      <c r="V59" s="7">
        <v>2977.74434806</v>
      </c>
      <c r="W59" s="8">
        <v>9.946E-5</v>
      </c>
      <c r="X59" s="7">
        <v>9.9258100000000002E-3</v>
      </c>
      <c r="Y59" s="8">
        <v>9.946E-5</v>
      </c>
      <c r="Z59" s="7">
        <v>3017.5633706100002</v>
      </c>
      <c r="AA59" s="8">
        <v>1.0079E-4</v>
      </c>
      <c r="AB59" s="7">
        <v>1.0058539999999999E-2</v>
      </c>
      <c r="AC59" s="8">
        <v>1.0079E-4</v>
      </c>
      <c r="AD59" s="7">
        <v>2478.3599148600001</v>
      </c>
      <c r="AE59" s="8">
        <v>8.2780000000000004E-5</v>
      </c>
      <c r="AF59" s="7">
        <v>2374.4711868499999</v>
      </c>
      <c r="AG59" s="8">
        <v>7.9309999999999998E-5</v>
      </c>
      <c r="AH59" s="7">
        <v>883231.50482767995</v>
      </c>
      <c r="AI59" s="8">
        <v>4.3517000000000002E-4</v>
      </c>
      <c r="AJ59" s="8">
        <v>4.2949999999999998E-4</v>
      </c>
      <c r="AK59" s="7">
        <v>883231.50482767995</v>
      </c>
      <c r="AL59" s="8">
        <v>4.3517000000000002E-4</v>
      </c>
      <c r="AM59" s="8">
        <v>4.2949999999999998E-4</v>
      </c>
      <c r="AN59" s="7">
        <v>8.2604400000000008E-3</v>
      </c>
      <c r="AO59" s="8">
        <v>8.2780000000000004E-5</v>
      </c>
      <c r="AP59" s="7">
        <v>7.9149000000000008E-3</v>
      </c>
      <c r="AQ59" s="8">
        <v>7.9309999999999998E-5</v>
      </c>
      <c r="AR59" s="6">
        <v>2.3257249929234749E-9</v>
      </c>
      <c r="AS59" s="6">
        <v>4.8220000000000002E-5</v>
      </c>
      <c r="AT59" s="6">
        <v>7.6546000000000003E-4</v>
      </c>
      <c r="AU59" s="6">
        <v>4.8220000000000002E-5</v>
      </c>
      <c r="AV59" s="6">
        <v>2.6457E-4</v>
      </c>
      <c r="AW59" s="6">
        <v>4.1999200000000002E-3</v>
      </c>
      <c r="AX59" s="6">
        <v>2.6457E-4</v>
      </c>
      <c r="AY59" s="8">
        <v>-3.4699999999999998E-6</v>
      </c>
      <c r="AZ59" s="8">
        <v>-8.7443999999999998E-4</v>
      </c>
      <c r="BA59" s="8">
        <v>-3.4699999999999998E-6</v>
      </c>
      <c r="BB59" s="8">
        <v>0</v>
      </c>
      <c r="BC59" s="8">
        <v>0</v>
      </c>
      <c r="BD59" s="8">
        <v>0</v>
      </c>
      <c r="BE59" s="7">
        <v>192.61677641473005</v>
      </c>
      <c r="BF59" s="8">
        <v>8.9999999999999999E-8</v>
      </c>
      <c r="BG59" s="8">
        <v>8.9999999999999999E-8</v>
      </c>
      <c r="BH59" s="7">
        <v>187.69243809</v>
      </c>
      <c r="BI59" s="8">
        <v>8.9999999999999999E-8</v>
      </c>
      <c r="BJ59" s="8">
        <v>8.9999999999999999E-8</v>
      </c>
      <c r="BK59" s="4" t="s">
        <v>87</v>
      </c>
      <c r="BL59" s="4" t="s">
        <v>268</v>
      </c>
      <c r="BM59" s="9" t="s">
        <v>68</v>
      </c>
    </row>
    <row r="60" spans="2:65" ht="15" hidden="1" x14ac:dyDescent="0.25">
      <c r="B60" s="34" t="s">
        <v>275</v>
      </c>
      <c r="C60" s="4" t="s">
        <v>264</v>
      </c>
      <c r="D60" s="4" t="s">
        <v>265</v>
      </c>
      <c r="E60" s="4" t="s">
        <v>276</v>
      </c>
      <c r="F60" s="4" t="s">
        <v>68</v>
      </c>
      <c r="G60" s="4" t="s">
        <v>69</v>
      </c>
      <c r="H60" s="4" t="s">
        <v>277</v>
      </c>
      <c r="I60" s="5">
        <v>450980</v>
      </c>
      <c r="J60" s="6">
        <v>99.534647000000007</v>
      </c>
      <c r="K60" s="6">
        <v>99.751313999999994</v>
      </c>
      <c r="L60" s="6">
        <v>0.216667</v>
      </c>
      <c r="M60" s="7">
        <v>44985847.587719999</v>
      </c>
      <c r="N60" s="7">
        <v>44888135.104060002</v>
      </c>
      <c r="O60" s="7">
        <v>97712.483659999998</v>
      </c>
      <c r="P60" s="8">
        <v>2.1875849999999999E-2</v>
      </c>
      <c r="Q60" s="8">
        <v>2.1842815686000001E-2</v>
      </c>
      <c r="R60" s="6">
        <v>2.3240970000000001</v>
      </c>
      <c r="S60" s="5">
        <v>871</v>
      </c>
      <c r="T60" s="4" t="s">
        <v>71</v>
      </c>
      <c r="U60" s="6">
        <v>5.7200478626000004</v>
      </c>
      <c r="V60" s="7">
        <v>7513.5362641000002</v>
      </c>
      <c r="W60" s="8">
        <v>1.6702000000000001E-4</v>
      </c>
      <c r="X60" s="7">
        <v>1.6660459999999998E-2</v>
      </c>
      <c r="Y60" s="8">
        <v>1.6702000000000001E-4</v>
      </c>
      <c r="Z60" s="7">
        <v>7582.36461091</v>
      </c>
      <c r="AA60" s="8">
        <v>1.6855E-4</v>
      </c>
      <c r="AB60" s="7">
        <v>1.6813080000000001E-2</v>
      </c>
      <c r="AC60" s="8">
        <v>1.6855E-4</v>
      </c>
      <c r="AD60" s="7">
        <v>6173.8577229299999</v>
      </c>
      <c r="AE60" s="8">
        <v>1.3724000000000001E-4</v>
      </c>
      <c r="AF60" s="7">
        <v>5991.21518173</v>
      </c>
      <c r="AG60" s="8">
        <v>1.3318E-4</v>
      </c>
      <c r="AH60" s="7">
        <v>876683.49823721999</v>
      </c>
      <c r="AI60" s="8">
        <v>4.3517000000000002E-4</v>
      </c>
      <c r="AJ60" s="8">
        <v>4.2631E-4</v>
      </c>
      <c r="AK60" s="7">
        <v>876683.49823721999</v>
      </c>
      <c r="AL60" s="8">
        <v>4.3517000000000002E-4</v>
      </c>
      <c r="AM60" s="8">
        <v>4.2631E-4</v>
      </c>
      <c r="AN60" s="7">
        <v>1.368865E-2</v>
      </c>
      <c r="AO60" s="8">
        <v>1.3724000000000001E-4</v>
      </c>
      <c r="AP60" s="7">
        <v>1.3284870000000001E-2</v>
      </c>
      <c r="AQ60" s="8">
        <v>1.3318E-4</v>
      </c>
      <c r="AR60" s="6">
        <v>6.5568675201100498E-9</v>
      </c>
      <c r="AS60" s="6">
        <v>8.0970000000000006E-5</v>
      </c>
      <c r="AT60" s="6">
        <v>1.28535E-3</v>
      </c>
      <c r="AU60" s="6">
        <v>8.0970000000000006E-5</v>
      </c>
      <c r="AV60" s="6">
        <v>2.6457E-4</v>
      </c>
      <c r="AW60" s="6">
        <v>4.1999200000000002E-3</v>
      </c>
      <c r="AX60" s="6">
        <v>2.6457E-4</v>
      </c>
      <c r="AY60" s="8">
        <v>-4.0600000000000001E-6</v>
      </c>
      <c r="AZ60" s="8">
        <v>-1.02312E-3</v>
      </c>
      <c r="BA60" s="8">
        <v>-4.0600000000000001E-6</v>
      </c>
      <c r="BB60" s="8">
        <v>0</v>
      </c>
      <c r="BC60" s="8">
        <v>0</v>
      </c>
      <c r="BD60" s="8">
        <v>0</v>
      </c>
      <c r="BE60" s="7">
        <v>507.39715127327338</v>
      </c>
      <c r="BF60" s="8">
        <v>2.4999999999999999E-7</v>
      </c>
      <c r="BG60" s="8">
        <v>2.4999999999999999E-7</v>
      </c>
      <c r="BH60" s="7">
        <v>494.42530486999999</v>
      </c>
      <c r="BI60" s="8">
        <v>2.3999999999999998E-7</v>
      </c>
      <c r="BJ60" s="8">
        <v>2.3999999999999998E-7</v>
      </c>
      <c r="BK60" s="4" t="s">
        <v>87</v>
      </c>
      <c r="BL60" s="4" t="s">
        <v>268</v>
      </c>
      <c r="BM60" s="9" t="s">
        <v>68</v>
      </c>
    </row>
    <row r="61" spans="2:65" ht="15" hidden="1" x14ac:dyDescent="0.25">
      <c r="B61" s="34" t="s">
        <v>278</v>
      </c>
      <c r="C61" s="4" t="s">
        <v>264</v>
      </c>
      <c r="D61" s="4" t="s">
        <v>265</v>
      </c>
      <c r="E61" s="4" t="s">
        <v>279</v>
      </c>
      <c r="F61" s="4" t="s">
        <v>68</v>
      </c>
      <c r="G61" s="4" t="s">
        <v>69</v>
      </c>
      <c r="H61" s="4" t="s">
        <v>280</v>
      </c>
      <c r="I61" s="5">
        <v>502440</v>
      </c>
      <c r="J61" s="6">
        <v>99.489936</v>
      </c>
      <c r="K61" s="6">
        <v>99.648797000000002</v>
      </c>
      <c r="L61" s="6">
        <v>0.158861</v>
      </c>
      <c r="M61" s="7">
        <v>50067541.564680003</v>
      </c>
      <c r="N61" s="7">
        <v>49987723.443839997</v>
      </c>
      <c r="O61" s="7">
        <v>79818.120840000003</v>
      </c>
      <c r="P61" s="8">
        <v>2.4346989999999999E-2</v>
      </c>
      <c r="Q61" s="8">
        <v>2.4310225123999999E-2</v>
      </c>
      <c r="R61" s="6">
        <v>2.4870489999999998</v>
      </c>
      <c r="S61" s="5">
        <v>934</v>
      </c>
      <c r="T61" s="4" t="s">
        <v>71</v>
      </c>
      <c r="U61" s="6">
        <v>6.5440751322999997</v>
      </c>
      <c r="V61" s="7">
        <v>8986.1223600199992</v>
      </c>
      <c r="W61" s="8">
        <v>1.7948000000000001E-4</v>
      </c>
      <c r="X61" s="7">
        <v>1.7884959999999998E-2</v>
      </c>
      <c r="Y61" s="8">
        <v>1.7948000000000001E-4</v>
      </c>
      <c r="Z61" s="7">
        <v>9062.7256986199991</v>
      </c>
      <c r="AA61" s="8">
        <v>1.8101E-4</v>
      </c>
      <c r="AB61" s="7">
        <v>1.8037419999999998E-2</v>
      </c>
      <c r="AC61" s="8">
        <v>1.8101E-4</v>
      </c>
      <c r="AD61" s="7">
        <v>7368.44009207</v>
      </c>
      <c r="AE61" s="8">
        <v>1.4716999999999999E-4</v>
      </c>
      <c r="AF61" s="7">
        <v>7165.1658733200002</v>
      </c>
      <c r="AG61" s="8">
        <v>1.4311E-4</v>
      </c>
      <c r="AH61" s="7">
        <v>874472.05699612002</v>
      </c>
      <c r="AI61" s="8">
        <v>4.3517000000000002E-4</v>
      </c>
      <c r="AJ61" s="8">
        <v>4.2524000000000001E-4</v>
      </c>
      <c r="AK61" s="7">
        <v>874472.05699612002</v>
      </c>
      <c r="AL61" s="8">
        <v>4.3517000000000002E-4</v>
      </c>
      <c r="AM61" s="8">
        <v>4.2524000000000001E-4</v>
      </c>
      <c r="AN61" s="7">
        <v>1.466393E-2</v>
      </c>
      <c r="AO61" s="8">
        <v>1.4716999999999999E-4</v>
      </c>
      <c r="AP61" s="7">
        <v>1.4260729999999999E-2</v>
      </c>
      <c r="AQ61" s="8">
        <v>1.4311E-4</v>
      </c>
      <c r="AR61" s="6">
        <v>7.5714686971745257E-9</v>
      </c>
      <c r="AS61" s="6">
        <v>8.7009999999999995E-5</v>
      </c>
      <c r="AT61" s="6">
        <v>1.3812399999999999E-3</v>
      </c>
      <c r="AU61" s="6">
        <v>8.7009999999999995E-5</v>
      </c>
      <c r="AV61" s="6">
        <v>2.6457E-4</v>
      </c>
      <c r="AW61" s="6">
        <v>4.1999200000000002E-3</v>
      </c>
      <c r="AX61" s="6">
        <v>2.6457E-4</v>
      </c>
      <c r="AY61" s="8">
        <v>-4.0600000000000001E-6</v>
      </c>
      <c r="AZ61" s="8">
        <v>-1.02312E-3</v>
      </c>
      <c r="BA61" s="8">
        <v>-4.0600000000000001E-6</v>
      </c>
      <c r="BB61" s="8">
        <v>0</v>
      </c>
      <c r="BC61" s="8">
        <v>0</v>
      </c>
      <c r="BD61" s="8">
        <v>0</v>
      </c>
      <c r="BE61" s="7">
        <v>616.89948763863754</v>
      </c>
      <c r="BF61" s="8">
        <v>2.9999999999999999E-7</v>
      </c>
      <c r="BG61" s="8">
        <v>2.9999999999999999E-7</v>
      </c>
      <c r="BH61" s="7">
        <v>601.1281626</v>
      </c>
      <c r="BI61" s="8">
        <v>2.8999999999999998E-7</v>
      </c>
      <c r="BJ61" s="8">
        <v>2.8999999999999998E-7</v>
      </c>
      <c r="BK61" s="4" t="s">
        <v>87</v>
      </c>
      <c r="BL61" s="4" t="s">
        <v>268</v>
      </c>
      <c r="BM61" s="9" t="s">
        <v>68</v>
      </c>
    </row>
    <row r="62" spans="2:65" ht="15" hidden="1" x14ac:dyDescent="0.25">
      <c r="B62" s="34" t="s">
        <v>281</v>
      </c>
      <c r="C62" s="4" t="s">
        <v>264</v>
      </c>
      <c r="D62" s="4" t="s">
        <v>265</v>
      </c>
      <c r="E62" s="4" t="s">
        <v>282</v>
      </c>
      <c r="F62" s="4" t="s">
        <v>68</v>
      </c>
      <c r="G62" s="4" t="s">
        <v>283</v>
      </c>
      <c r="H62" s="4" t="s">
        <v>284</v>
      </c>
      <c r="I62" s="5">
        <v>5485085</v>
      </c>
      <c r="J62" s="6">
        <v>99.425155000000004</v>
      </c>
      <c r="K62" s="6">
        <v>99.425155000000004</v>
      </c>
      <c r="L62" s="6">
        <v>0</v>
      </c>
      <c r="M62" s="7">
        <v>545355426.31317496</v>
      </c>
      <c r="N62" s="7">
        <v>545355426.31317496</v>
      </c>
      <c r="O62" s="7">
        <v>0</v>
      </c>
      <c r="P62" s="8">
        <v>0.26519705999999998</v>
      </c>
      <c r="Q62" s="8">
        <v>0.264796568239</v>
      </c>
      <c r="R62" s="6">
        <v>3.0932330000000001</v>
      </c>
      <c r="S62" s="5">
        <v>0</v>
      </c>
      <c r="T62" s="4" t="s">
        <v>71</v>
      </c>
      <c r="U62" s="6">
        <v>10.117870312399999</v>
      </c>
      <c r="V62" s="7">
        <v>0</v>
      </c>
      <c r="W62" s="8">
        <v>0</v>
      </c>
      <c r="X62" s="7">
        <v>0</v>
      </c>
      <c r="Y62" s="8">
        <v>0</v>
      </c>
      <c r="Z62" s="7">
        <v>0</v>
      </c>
      <c r="AA62" s="8">
        <v>0</v>
      </c>
      <c r="AB62" s="7">
        <v>0</v>
      </c>
      <c r="AC62" s="8">
        <v>0</v>
      </c>
      <c r="AD62" s="7">
        <v>0</v>
      </c>
      <c r="AE62" s="8">
        <v>0</v>
      </c>
      <c r="AF62" s="7">
        <v>0</v>
      </c>
      <c r="AG62" s="8">
        <v>0</v>
      </c>
      <c r="AH62" s="7">
        <v>897979.89029377</v>
      </c>
      <c r="AI62" s="8">
        <v>5.9305000000000002E-4</v>
      </c>
      <c r="AJ62" s="8">
        <v>4.3667000000000001E-4</v>
      </c>
      <c r="AK62" s="7">
        <v>897979.89029377</v>
      </c>
      <c r="AL62" s="8">
        <v>5.9305000000000002E-4</v>
      </c>
      <c r="AM62" s="8">
        <v>4.3667000000000001E-4</v>
      </c>
      <c r="AN62" s="7">
        <v>0</v>
      </c>
      <c r="AO62" s="8">
        <v>0</v>
      </c>
      <c r="AP62" s="7">
        <v>0</v>
      </c>
      <c r="AQ62" s="8">
        <v>0</v>
      </c>
      <c r="AR62" s="6">
        <v>0</v>
      </c>
      <c r="AS62" s="6">
        <v>0</v>
      </c>
      <c r="AT62" s="6">
        <v>0</v>
      </c>
      <c r="AU62" s="6">
        <v>0</v>
      </c>
      <c r="AV62" s="6">
        <v>3.6055000000000001E-4</v>
      </c>
      <c r="AW62" s="6">
        <v>5.72355E-3</v>
      </c>
      <c r="AX62" s="6">
        <v>3.6055000000000001E-4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7">
        <v>0</v>
      </c>
      <c r="BF62" s="8">
        <v>0</v>
      </c>
      <c r="BG62" s="8">
        <v>0</v>
      </c>
      <c r="BH62" s="7">
        <v>0</v>
      </c>
      <c r="BI62" s="8">
        <v>0</v>
      </c>
      <c r="BJ62" s="8">
        <v>0</v>
      </c>
      <c r="BK62" s="4" t="s">
        <v>87</v>
      </c>
      <c r="BL62" s="4" t="s">
        <v>268</v>
      </c>
      <c r="BM62" s="9" t="s">
        <v>68</v>
      </c>
    </row>
    <row r="63" spans="2:65" ht="15" hidden="1" x14ac:dyDescent="0.25">
      <c r="B63" s="34" t="s">
        <v>285</v>
      </c>
      <c r="C63" s="4" t="s">
        <v>264</v>
      </c>
      <c r="D63" s="4" t="s">
        <v>265</v>
      </c>
      <c r="E63" s="4" t="s">
        <v>286</v>
      </c>
      <c r="F63" s="4" t="s">
        <v>68</v>
      </c>
      <c r="G63" s="4" t="s">
        <v>283</v>
      </c>
      <c r="H63" s="4" t="s">
        <v>287</v>
      </c>
      <c r="I63" s="5">
        <v>322</v>
      </c>
      <c r="J63" s="6">
        <v>99.022266999999999</v>
      </c>
      <c r="K63" s="6">
        <v>99.022266999999999</v>
      </c>
      <c r="L63" s="6">
        <v>0</v>
      </c>
      <c r="M63" s="7">
        <v>31885.169974</v>
      </c>
      <c r="N63" s="7">
        <v>31885.169974</v>
      </c>
      <c r="O63" s="7">
        <v>0</v>
      </c>
      <c r="P63" s="8">
        <v>1.5509999999999999E-5</v>
      </c>
      <c r="Q63" s="8">
        <v>1.5481800000000001E-5</v>
      </c>
      <c r="R63" s="6">
        <v>3.649991</v>
      </c>
      <c r="S63" s="5">
        <v>0</v>
      </c>
      <c r="T63" s="4" t="s">
        <v>71</v>
      </c>
      <c r="U63" s="6">
        <v>14.121891039799999</v>
      </c>
      <c r="V63" s="7">
        <v>0</v>
      </c>
      <c r="W63" s="8">
        <v>0</v>
      </c>
      <c r="X63" s="7">
        <v>0</v>
      </c>
      <c r="Y63" s="8">
        <v>0</v>
      </c>
      <c r="Z63" s="7">
        <v>0</v>
      </c>
      <c r="AA63" s="8">
        <v>0</v>
      </c>
      <c r="AB63" s="7">
        <v>0</v>
      </c>
      <c r="AC63" s="8">
        <v>0</v>
      </c>
      <c r="AD63" s="7">
        <v>0</v>
      </c>
      <c r="AE63" s="8">
        <v>0</v>
      </c>
      <c r="AF63" s="7">
        <v>0</v>
      </c>
      <c r="AG63" s="8">
        <v>0</v>
      </c>
      <c r="AH63" s="7">
        <v>896246.47209838999</v>
      </c>
      <c r="AI63" s="8">
        <v>4.3517000000000002E-4</v>
      </c>
      <c r="AJ63" s="8">
        <v>4.3582000000000001E-4</v>
      </c>
      <c r="AK63" s="7">
        <v>896246.47209838999</v>
      </c>
      <c r="AL63" s="8">
        <v>4.3517000000000002E-4</v>
      </c>
      <c r="AM63" s="8">
        <v>4.3582000000000001E-4</v>
      </c>
      <c r="AN63" s="7">
        <v>0</v>
      </c>
      <c r="AO63" s="8">
        <v>0</v>
      </c>
      <c r="AP63" s="7">
        <v>0</v>
      </c>
      <c r="AQ63" s="8">
        <v>0</v>
      </c>
      <c r="AR63" s="6">
        <v>0</v>
      </c>
      <c r="AS63" s="6">
        <v>0</v>
      </c>
      <c r="AT63" s="6">
        <v>0</v>
      </c>
      <c r="AU63" s="6">
        <v>0</v>
      </c>
      <c r="AV63" s="6">
        <v>2.6457E-4</v>
      </c>
      <c r="AW63" s="6">
        <v>4.1999200000000002E-3</v>
      </c>
      <c r="AX63" s="6">
        <v>2.6457E-4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7">
        <v>0</v>
      </c>
      <c r="BF63" s="8">
        <v>0</v>
      </c>
      <c r="BG63" s="8">
        <v>0</v>
      </c>
      <c r="BH63" s="7">
        <v>0</v>
      </c>
      <c r="BI63" s="8">
        <v>0</v>
      </c>
      <c r="BJ63" s="8">
        <v>0</v>
      </c>
      <c r="BK63" s="4" t="s">
        <v>87</v>
      </c>
      <c r="BL63" s="4" t="s">
        <v>268</v>
      </c>
      <c r="BM63" s="9" t="s">
        <v>68</v>
      </c>
    </row>
    <row r="64" spans="2:65" ht="15" hidden="1" x14ac:dyDescent="0.25">
      <c r="B64" s="34" t="s">
        <v>288</v>
      </c>
      <c r="C64" s="4" t="s">
        <v>289</v>
      </c>
      <c r="D64" s="4" t="s">
        <v>290</v>
      </c>
      <c r="E64" s="4" t="s">
        <v>291</v>
      </c>
      <c r="F64" s="4" t="s">
        <v>68</v>
      </c>
      <c r="G64" s="4" t="s">
        <v>69</v>
      </c>
      <c r="H64" s="4" t="s">
        <v>292</v>
      </c>
      <c r="I64" s="5">
        <v>100000</v>
      </c>
      <c r="J64" s="6">
        <v>128.54728600000001</v>
      </c>
      <c r="K64" s="6">
        <v>133.15839700000001</v>
      </c>
      <c r="L64" s="6">
        <v>4.6111110000000002</v>
      </c>
      <c r="M64" s="7">
        <v>13315839.699999999</v>
      </c>
      <c r="N64" s="7">
        <v>12854728.6</v>
      </c>
      <c r="O64" s="7">
        <v>461111.1</v>
      </c>
      <c r="P64" s="8">
        <v>6.47527E-3</v>
      </c>
      <c r="Q64" s="8">
        <v>6.4654874339999998E-3</v>
      </c>
      <c r="R64" s="6">
        <v>6.3931940000000003</v>
      </c>
      <c r="S64" s="5">
        <v>3475</v>
      </c>
      <c r="T64" s="4" t="s">
        <v>71</v>
      </c>
      <c r="U64" s="6">
        <v>55.014859846</v>
      </c>
      <c r="V64" s="7">
        <v>107260.95300105</v>
      </c>
      <c r="W64" s="8">
        <v>8.0551400000000006E-3</v>
      </c>
      <c r="X64" s="7">
        <v>1.07260953</v>
      </c>
      <c r="Y64" s="8">
        <v>8.0551400000000006E-3</v>
      </c>
      <c r="Z64" s="7">
        <v>107750.70958522</v>
      </c>
      <c r="AA64" s="8">
        <v>8.0919200000000007E-3</v>
      </c>
      <c r="AB64" s="7">
        <v>1.0775070899999999</v>
      </c>
      <c r="AC64" s="8">
        <v>8.0919200000000007E-3</v>
      </c>
      <c r="AD64" s="7">
        <v>86827.530664610007</v>
      </c>
      <c r="AE64" s="8">
        <v>6.5206200000000004E-3</v>
      </c>
      <c r="AF64" s="7">
        <v>85532.0326202</v>
      </c>
      <c r="AG64" s="8">
        <v>6.4233299999999997E-3</v>
      </c>
      <c r="AH64" s="7">
        <v>824396.7232758</v>
      </c>
      <c r="AI64" s="8">
        <v>4.0287999999999999E-4</v>
      </c>
      <c r="AJ64" s="8">
        <v>4.0088999999999999E-4</v>
      </c>
      <c r="AK64" s="7">
        <v>824396.7232758</v>
      </c>
      <c r="AL64" s="8">
        <v>4.0287999999999999E-4</v>
      </c>
      <c r="AM64" s="8">
        <v>4.0088999999999999E-4</v>
      </c>
      <c r="AN64" s="7">
        <v>0.86813158000000001</v>
      </c>
      <c r="AO64" s="8">
        <v>6.5206200000000004E-3</v>
      </c>
      <c r="AP64" s="7">
        <v>0.85532032000000002</v>
      </c>
      <c r="AQ64" s="8">
        <v>6.4233299999999997E-3</v>
      </c>
      <c r="AR64" s="6">
        <v>1.525E-5</v>
      </c>
      <c r="AS64" s="6">
        <v>3.9051200000000002E-3</v>
      </c>
      <c r="AT64" s="6">
        <v>6.1991879999999999E-2</v>
      </c>
      <c r="AU64" s="6">
        <v>3.9051200000000002E-3</v>
      </c>
      <c r="AV64" s="6">
        <v>2.4494000000000002E-4</v>
      </c>
      <c r="AW64" s="6">
        <v>3.8882999999999999E-3</v>
      </c>
      <c r="AX64" s="6">
        <v>2.4494000000000002E-4</v>
      </c>
      <c r="AY64" s="8">
        <v>-9.7289999999999999E-5</v>
      </c>
      <c r="AZ64" s="8">
        <v>-2.451708E-2</v>
      </c>
      <c r="BA64" s="8">
        <v>-9.7289999999999999E-5</v>
      </c>
      <c r="BB64" s="8">
        <v>0</v>
      </c>
      <c r="BC64" s="8">
        <v>0</v>
      </c>
      <c r="BD64" s="8">
        <v>0</v>
      </c>
      <c r="BE64" s="7">
        <v>50499.09506600535</v>
      </c>
      <c r="BF64" s="8">
        <v>2.4519999999999999E-5</v>
      </c>
      <c r="BG64" s="8">
        <v>2.4559999999999999E-5</v>
      </c>
      <c r="BH64" s="7">
        <v>49208.061990939997</v>
      </c>
      <c r="BI64" s="8">
        <v>2.389E-5</v>
      </c>
      <c r="BJ64" s="8">
        <v>2.393E-5</v>
      </c>
      <c r="BK64" s="4" t="s">
        <v>72</v>
      </c>
      <c r="BL64" s="4" t="s">
        <v>73</v>
      </c>
      <c r="BM64" s="9" t="s">
        <v>68</v>
      </c>
    </row>
    <row r="65" spans="2:65" s="17" customFormat="1" ht="15" x14ac:dyDescent="0.25">
      <c r="B65" s="33" t="s">
        <v>293</v>
      </c>
      <c r="C65" s="10" t="s">
        <v>294</v>
      </c>
      <c r="D65" s="10" t="s">
        <v>295</v>
      </c>
      <c r="E65" s="10" t="s">
        <v>296</v>
      </c>
      <c r="F65" s="10" t="s">
        <v>297</v>
      </c>
      <c r="G65" s="10" t="s">
        <v>69</v>
      </c>
      <c r="H65" s="10" t="s">
        <v>68</v>
      </c>
      <c r="I65" s="11">
        <v>25000000</v>
      </c>
      <c r="J65" s="12">
        <v>-3.86E-4</v>
      </c>
      <c r="K65" s="12">
        <v>-3.86E-4</v>
      </c>
      <c r="L65" s="12">
        <v>0</v>
      </c>
      <c r="M65" s="13">
        <v>-9650</v>
      </c>
      <c r="N65" s="13">
        <v>-9650</v>
      </c>
      <c r="O65" s="13">
        <v>0</v>
      </c>
      <c r="P65" s="14">
        <v>-4.69E-6</v>
      </c>
      <c r="Q65" s="14">
        <v>-4.6855439999999998E-6</v>
      </c>
      <c r="R65" s="12" t="s">
        <v>68</v>
      </c>
      <c r="S65" s="15">
        <v>363</v>
      </c>
      <c r="T65" s="10" t="s">
        <v>68</v>
      </c>
      <c r="U65" s="12">
        <v>0</v>
      </c>
      <c r="V65" s="13">
        <v>-219.02026000000001</v>
      </c>
      <c r="W65" s="14">
        <v>2.2696399999999999E-2</v>
      </c>
      <c r="X65" s="13">
        <v>-8.7600000000000008E-6</v>
      </c>
      <c r="Y65" s="14">
        <v>2.2696399999999999E-2</v>
      </c>
      <c r="Z65" s="13">
        <v>-258.74573950000001</v>
      </c>
      <c r="AA65" s="14">
        <v>2.6813030000000002E-2</v>
      </c>
      <c r="AB65" s="13">
        <v>-1.0339999999999999E-5</v>
      </c>
      <c r="AC65" s="14">
        <v>2.6813030000000002E-2</v>
      </c>
      <c r="AD65" s="2">
        <v>-274.66881849999999</v>
      </c>
      <c r="AE65" s="14">
        <v>2.846309E-2</v>
      </c>
      <c r="AF65" s="13">
        <v>-174.651297</v>
      </c>
      <c r="AG65" s="14">
        <v>1.809858E-2</v>
      </c>
      <c r="AH65" s="13">
        <v>896264.54728911002</v>
      </c>
      <c r="AI65" s="14">
        <v>4.3517000000000002E-4</v>
      </c>
      <c r="AJ65" s="14">
        <v>4.3583000000000001E-4</v>
      </c>
      <c r="AK65" s="13">
        <v>896264.54728911002</v>
      </c>
      <c r="AL65" s="14">
        <v>4.3517000000000002E-4</v>
      </c>
      <c r="AM65" s="14">
        <v>4.3583000000000001E-4</v>
      </c>
      <c r="AN65" s="13">
        <v>-1.098E-5</v>
      </c>
      <c r="AO65" s="14">
        <v>2.846309E-2</v>
      </c>
      <c r="AP65" s="13">
        <v>-6.9800000000000001E-6</v>
      </c>
      <c r="AQ65" s="14">
        <v>1.809858E-2</v>
      </c>
      <c r="AR65" s="12">
        <v>1.2107E-4</v>
      </c>
      <c r="AS65" s="12">
        <v>1.100318E-2</v>
      </c>
      <c r="AT65" s="12">
        <v>0.17467015</v>
      </c>
      <c r="AU65" s="12">
        <v>1.100318E-2</v>
      </c>
      <c r="AV65" s="12">
        <v>2.6457E-4</v>
      </c>
      <c r="AW65" s="12">
        <v>4.1999200000000002E-3</v>
      </c>
      <c r="AX65" s="12">
        <v>2.6457E-4</v>
      </c>
      <c r="AY65" s="14">
        <v>-1.036451E-2</v>
      </c>
      <c r="AZ65" s="14">
        <v>-2.6118565199999999</v>
      </c>
      <c r="BA65" s="14">
        <v>-1.036451E-2</v>
      </c>
      <c r="BB65" s="14">
        <v>0</v>
      </c>
      <c r="BC65" s="14">
        <v>0</v>
      </c>
      <c r="BD65" s="14">
        <v>0</v>
      </c>
      <c r="BE65" s="13">
        <v>-98.274915633870094</v>
      </c>
      <c r="BF65" s="14">
        <v>-4.9999999999999998E-8</v>
      </c>
      <c r="BG65" s="14">
        <v>-4.9999999999999998E-8</v>
      </c>
      <c r="BH65" s="13">
        <v>-95.762471270000006</v>
      </c>
      <c r="BI65" s="14">
        <v>-4.9999999999999998E-8</v>
      </c>
      <c r="BJ65" s="14">
        <v>-4.9999999999999998E-8</v>
      </c>
      <c r="BK65" s="10" t="s">
        <v>68</v>
      </c>
      <c r="BL65" s="10" t="s">
        <v>68</v>
      </c>
      <c r="BM65" s="16" t="s">
        <v>68</v>
      </c>
    </row>
    <row r="66" spans="2:65" ht="15" x14ac:dyDescent="0.25">
      <c r="B66" s="4" t="s">
        <v>298</v>
      </c>
      <c r="C66" s="4" t="s">
        <v>299</v>
      </c>
      <c r="D66" s="4" t="s">
        <v>300</v>
      </c>
      <c r="E66" s="4" t="s">
        <v>301</v>
      </c>
      <c r="F66" s="4" t="s">
        <v>68</v>
      </c>
      <c r="G66" s="4" t="s">
        <v>69</v>
      </c>
      <c r="H66" s="4" t="s">
        <v>302</v>
      </c>
      <c r="I66" s="5">
        <v>106321</v>
      </c>
      <c r="J66" s="6">
        <v>553.34821499999998</v>
      </c>
      <c r="K66" s="6">
        <v>565.53596300000004</v>
      </c>
      <c r="L66" s="6">
        <v>12.187747999999999</v>
      </c>
      <c r="M66" s="7">
        <v>60128349.122123003</v>
      </c>
      <c r="N66" s="7">
        <v>58832535.567015</v>
      </c>
      <c r="O66" s="7">
        <v>1295813.5551080001</v>
      </c>
      <c r="P66" s="8">
        <v>2.9239390000000001E-2</v>
      </c>
      <c r="Q66" s="8">
        <v>2.9195236231999998E-2</v>
      </c>
      <c r="R66" s="6">
        <v>1.0197039999999999</v>
      </c>
      <c r="S66" s="5">
        <v>381</v>
      </c>
      <c r="T66" s="4" t="s">
        <v>160</v>
      </c>
      <c r="U66" s="6">
        <v>1.5826136843</v>
      </c>
      <c r="V66" s="7">
        <v>71247.884725270007</v>
      </c>
      <c r="W66" s="8">
        <v>1.1849300000000001E-3</v>
      </c>
      <c r="X66" s="7">
        <v>0.67012052</v>
      </c>
      <c r="Y66" s="8">
        <v>1.1849300000000001E-3</v>
      </c>
      <c r="Z66" s="7">
        <v>69140.386088540006</v>
      </c>
      <c r="AA66" s="8">
        <v>1.14988E-3</v>
      </c>
      <c r="AB66" s="7">
        <v>0.65029848999999995</v>
      </c>
      <c r="AC66" s="8">
        <v>1.14988E-3</v>
      </c>
      <c r="AD66" s="7">
        <v>51170.427669899997</v>
      </c>
      <c r="AE66" s="8">
        <v>8.5101999999999997E-4</v>
      </c>
      <c r="AF66" s="7">
        <v>56814.074518510002</v>
      </c>
      <c r="AG66" s="8">
        <v>9.4488000000000005E-4</v>
      </c>
      <c r="AH66" s="7">
        <v>870093.81524204998</v>
      </c>
      <c r="AI66" s="8">
        <v>4.3517000000000002E-4</v>
      </c>
      <c r="AJ66" s="8">
        <v>4.2310999999999998E-4</v>
      </c>
      <c r="AK66" s="7">
        <v>870093.81524204998</v>
      </c>
      <c r="AL66" s="8">
        <v>4.3517000000000002E-4</v>
      </c>
      <c r="AM66" s="8">
        <v>4.2310999999999998E-4</v>
      </c>
      <c r="AN66" s="7">
        <v>0.48143502999999999</v>
      </c>
      <c r="AO66" s="8">
        <v>8.5101999999999997E-4</v>
      </c>
      <c r="AP66" s="7">
        <v>0.53436362000000004</v>
      </c>
      <c r="AQ66" s="8">
        <v>9.4488000000000005E-4</v>
      </c>
      <c r="AR66" s="6">
        <v>3.3000000000000002E-7</v>
      </c>
      <c r="AS66" s="6">
        <v>5.7445E-4</v>
      </c>
      <c r="AT66" s="6">
        <v>9.1191099999999997E-3</v>
      </c>
      <c r="AU66" s="6">
        <v>5.7445E-4</v>
      </c>
      <c r="AV66" s="6">
        <v>2.6457E-4</v>
      </c>
      <c r="AW66" s="6">
        <v>4.1999200000000002E-3</v>
      </c>
      <c r="AX66" s="6">
        <v>2.6457E-4</v>
      </c>
      <c r="AY66" s="8">
        <v>9.3859999999999999E-5</v>
      </c>
      <c r="AZ66" s="8">
        <v>2.3652719999999999E-2</v>
      </c>
      <c r="BA66" s="8">
        <v>9.3859999999999999E-5</v>
      </c>
      <c r="BB66" s="8">
        <v>0</v>
      </c>
      <c r="BC66" s="8">
        <v>0</v>
      </c>
      <c r="BD66" s="8">
        <v>0</v>
      </c>
      <c r="BE66" s="7">
        <v>11214.660838478054</v>
      </c>
      <c r="BF66" s="8">
        <v>5.4500000000000003E-6</v>
      </c>
      <c r="BG66" s="8">
        <v>5.4500000000000003E-6</v>
      </c>
      <c r="BH66" s="7">
        <v>10927.952768769999</v>
      </c>
      <c r="BI66" s="8">
        <v>5.31E-6</v>
      </c>
      <c r="BJ66" s="8">
        <v>5.31E-6</v>
      </c>
      <c r="BK66" s="4" t="s">
        <v>72</v>
      </c>
      <c r="BL66" s="4" t="s">
        <v>162</v>
      </c>
      <c r="BM66" s="9" t="s">
        <v>68</v>
      </c>
    </row>
    <row r="67" spans="2:65" ht="15" x14ac:dyDescent="0.25">
      <c r="B67" s="4" t="s">
        <v>303</v>
      </c>
      <c r="C67" s="4" t="s">
        <v>299</v>
      </c>
      <c r="D67" s="4" t="s">
        <v>300</v>
      </c>
      <c r="E67" s="4" t="s">
        <v>304</v>
      </c>
      <c r="F67" s="4" t="s">
        <v>68</v>
      </c>
      <c r="G67" s="4" t="s">
        <v>69</v>
      </c>
      <c r="H67" s="4" t="s">
        <v>305</v>
      </c>
      <c r="I67" s="5">
        <v>95511</v>
      </c>
      <c r="J67" s="6">
        <v>531.10248300000001</v>
      </c>
      <c r="K67" s="6">
        <v>537.19635700000003</v>
      </c>
      <c r="L67" s="6">
        <v>6.0938739999999996</v>
      </c>
      <c r="M67" s="7">
        <v>51308161.253426999</v>
      </c>
      <c r="N67" s="7">
        <v>50726129.253812999</v>
      </c>
      <c r="O67" s="7">
        <v>582031.99961399997</v>
      </c>
      <c r="P67" s="8">
        <v>2.4950279999999998E-2</v>
      </c>
      <c r="Q67" s="8">
        <v>2.4912606287999999E-2</v>
      </c>
      <c r="R67" s="6">
        <v>5.1472629999999997</v>
      </c>
      <c r="S67" s="5">
        <v>2019</v>
      </c>
      <c r="T67" s="4" t="s">
        <v>160</v>
      </c>
      <c r="U67" s="6">
        <v>30.434432937299999</v>
      </c>
      <c r="V67" s="7">
        <v>303615.53113553999</v>
      </c>
      <c r="W67" s="8">
        <v>5.9174900000000001E-3</v>
      </c>
      <c r="X67" s="7">
        <v>3.1788540699999999</v>
      </c>
      <c r="Y67" s="8">
        <v>5.9174900000000001E-3</v>
      </c>
      <c r="Z67" s="7">
        <v>305871.55098584999</v>
      </c>
      <c r="AA67" s="8">
        <v>5.96146E-3</v>
      </c>
      <c r="AB67" s="7">
        <v>3.20247459</v>
      </c>
      <c r="AC67" s="8">
        <v>5.96146E-3</v>
      </c>
      <c r="AD67" s="7">
        <v>248072.90733386</v>
      </c>
      <c r="AE67" s="8">
        <v>4.8349600000000001E-3</v>
      </c>
      <c r="AF67" s="7">
        <v>242108.84666976999</v>
      </c>
      <c r="AG67" s="8">
        <v>4.71872E-3</v>
      </c>
      <c r="AH67" s="7">
        <v>660643.43398363004</v>
      </c>
      <c r="AI67" s="8">
        <v>3.2895999999999999E-4</v>
      </c>
      <c r="AJ67" s="8">
        <v>3.2124999999999998E-4</v>
      </c>
      <c r="AK67" s="7">
        <v>660643.43398363004</v>
      </c>
      <c r="AL67" s="8">
        <v>3.2895999999999999E-4</v>
      </c>
      <c r="AM67" s="8">
        <v>3.2124999999999998E-4</v>
      </c>
      <c r="AN67" s="7">
        <v>2.5980132899999999</v>
      </c>
      <c r="AO67" s="8">
        <v>4.8349600000000001E-3</v>
      </c>
      <c r="AP67" s="7">
        <v>2.5348791899999998</v>
      </c>
      <c r="AQ67" s="8">
        <v>4.71872E-3</v>
      </c>
      <c r="AR67" s="6">
        <v>8.2300000000000008E-6</v>
      </c>
      <c r="AS67" s="6">
        <v>2.86879E-3</v>
      </c>
      <c r="AT67" s="6">
        <v>4.5540650000000002E-2</v>
      </c>
      <c r="AU67" s="6">
        <v>2.86879E-3</v>
      </c>
      <c r="AV67" s="6">
        <v>2.0000000000000001E-4</v>
      </c>
      <c r="AW67" s="6">
        <v>3.1749E-3</v>
      </c>
      <c r="AX67" s="6">
        <v>2.0000000000000001E-4</v>
      </c>
      <c r="AY67" s="8">
        <v>-1.1624E-4</v>
      </c>
      <c r="AZ67" s="8">
        <v>-2.9292479999999999E-2</v>
      </c>
      <c r="BA67" s="8">
        <v>-1.1624E-4</v>
      </c>
      <c r="BB67" s="8">
        <v>0</v>
      </c>
      <c r="BC67" s="8">
        <v>0</v>
      </c>
      <c r="BD67" s="8">
        <v>0</v>
      </c>
      <c r="BE67" s="7">
        <v>200961.37456696967</v>
      </c>
      <c r="BF67" s="8">
        <v>9.7579999999999997E-5</v>
      </c>
      <c r="BG67" s="8">
        <v>9.7720000000000006E-5</v>
      </c>
      <c r="BH67" s="7">
        <v>195823.70267329001</v>
      </c>
      <c r="BI67" s="8">
        <v>9.5080000000000004E-5</v>
      </c>
      <c r="BJ67" s="8">
        <v>9.5229999999999995E-5</v>
      </c>
      <c r="BK67" s="4" t="s">
        <v>72</v>
      </c>
      <c r="BL67" s="4" t="s">
        <v>162</v>
      </c>
      <c r="BM67" s="9" t="s">
        <v>68</v>
      </c>
    </row>
    <row r="70" spans="2:65" ht="15" x14ac:dyDescent="0.25">
      <c r="AG70" s="10" t="s">
        <v>235</v>
      </c>
      <c r="AH70" s="18">
        <f>AH5-AH51</f>
        <v>-120112.55538888997</v>
      </c>
    </row>
    <row r="71" spans="2:65" ht="15" x14ac:dyDescent="0.25">
      <c r="AG71" s="10" t="s">
        <v>240</v>
      </c>
      <c r="AH71" s="18">
        <f>AH5-AH52</f>
        <v>155.48908672004472</v>
      </c>
    </row>
    <row r="72" spans="2:65" ht="15" x14ac:dyDescent="0.25">
      <c r="AG72" s="10" t="s">
        <v>293</v>
      </c>
      <c r="AH72" s="18">
        <f>AH5-AH65</f>
        <v>-4.1994673500303179</v>
      </c>
    </row>
    <row r="73" spans="2:65" ht="15.75" x14ac:dyDescent="0.25">
      <c r="B73" s="30" t="s">
        <v>306</v>
      </c>
      <c r="C73" s="31">
        <v>2056415842</v>
      </c>
    </row>
    <row r="74" spans="2:65" ht="15" x14ac:dyDescent="0.25">
      <c r="B74" s="19" t="s">
        <v>307</v>
      </c>
      <c r="C74" s="21" t="s">
        <v>308</v>
      </c>
      <c r="AH74" s="22">
        <f>AH70+AH71+AH72</f>
        <v>-119961.26576951996</v>
      </c>
    </row>
    <row r="75" spans="2:65" ht="15" x14ac:dyDescent="0.25">
      <c r="B75" s="19" t="s">
        <v>309</v>
      </c>
      <c r="C75" s="21" t="s">
        <v>310</v>
      </c>
      <c r="AH75" s="22">
        <f>AH5-AH74</f>
        <v>1016221.61359128</v>
      </c>
    </row>
    <row r="76" spans="2:65" ht="15" x14ac:dyDescent="0.25">
      <c r="B76" s="19" t="s">
        <v>311</v>
      </c>
      <c r="C76" s="23">
        <v>42156</v>
      </c>
    </row>
    <row r="77" spans="2:65" ht="15" x14ac:dyDescent="0.25">
      <c r="B77" s="19" t="s">
        <v>312</v>
      </c>
      <c r="C77" s="24">
        <v>1</v>
      </c>
    </row>
    <row r="78" spans="2:65" ht="15" x14ac:dyDescent="0.25">
      <c r="B78" s="19" t="s">
        <v>313</v>
      </c>
      <c r="C78" s="25">
        <v>1</v>
      </c>
    </row>
    <row r="79" spans="2:65" ht="15" x14ac:dyDescent="0.25">
      <c r="B79" s="19" t="s">
        <v>314</v>
      </c>
      <c r="C79" s="21" t="s">
        <v>315</v>
      </c>
    </row>
    <row r="80" spans="2:65" ht="15" x14ac:dyDescent="0.25">
      <c r="B80" s="19" t="s">
        <v>316</v>
      </c>
      <c r="C80" s="26">
        <v>0.95</v>
      </c>
    </row>
    <row r="81" spans="2:3" ht="15" x14ac:dyDescent="0.25">
      <c r="B81" s="19" t="s">
        <v>317</v>
      </c>
      <c r="C81" s="24">
        <v>1</v>
      </c>
    </row>
    <row r="82" spans="2:3" ht="15" x14ac:dyDescent="0.25">
      <c r="B82" s="19" t="s">
        <v>318</v>
      </c>
      <c r="C82" s="24">
        <v>252</v>
      </c>
    </row>
    <row r="83" spans="2:3" ht="15" x14ac:dyDescent="0.25">
      <c r="B83" s="19" t="s">
        <v>319</v>
      </c>
      <c r="C83" s="27">
        <v>0</v>
      </c>
    </row>
    <row r="84" spans="2:3" ht="15" x14ac:dyDescent="0.25">
      <c r="B84" s="19" t="s">
        <v>320</v>
      </c>
      <c r="C84" s="27">
        <v>0</v>
      </c>
    </row>
    <row r="85" spans="2:3" ht="15" x14ac:dyDescent="0.25">
      <c r="B85" s="19" t="s">
        <v>321</v>
      </c>
      <c r="C85" s="27">
        <v>0</v>
      </c>
    </row>
    <row r="86" spans="2:3" ht="15" x14ac:dyDescent="0.25">
      <c r="B86" s="19" t="s">
        <v>322</v>
      </c>
      <c r="C86" s="23" t="s">
        <v>323</v>
      </c>
    </row>
    <row r="87" spans="2:3" ht="15" x14ac:dyDescent="0.25">
      <c r="B87" s="19" t="s">
        <v>324</v>
      </c>
      <c r="C87" s="20">
        <v>2059526035.173964</v>
      </c>
    </row>
    <row r="88" spans="2:3" ht="15" x14ac:dyDescent="0.25">
      <c r="B88" s="19" t="s">
        <v>325</v>
      </c>
      <c r="C88" s="20">
        <v>1123965.73843583</v>
      </c>
    </row>
    <row r="89" spans="2:3" ht="15" x14ac:dyDescent="0.25">
      <c r="B89" s="19" t="s">
        <v>326</v>
      </c>
      <c r="C89" s="27">
        <v>5.4573999999999996E-4</v>
      </c>
    </row>
    <row r="90" spans="2:3" ht="15" x14ac:dyDescent="0.25">
      <c r="B90" s="19" t="s">
        <v>327</v>
      </c>
      <c r="C90" s="28">
        <v>896260.34782175999</v>
      </c>
    </row>
    <row r="91" spans="2:3" ht="15" x14ac:dyDescent="0.25">
      <c r="B91" s="19" t="s">
        <v>328</v>
      </c>
      <c r="C91" s="27">
        <v>4.3517000000000002E-4</v>
      </c>
    </row>
    <row r="92" spans="2:3" ht="15" x14ac:dyDescent="0.25">
      <c r="B92" s="19" t="s">
        <v>329</v>
      </c>
      <c r="C92" s="29">
        <v>4.3583000000000001E-4</v>
      </c>
    </row>
    <row r="93" spans="2:3" ht="15" x14ac:dyDescent="0.25">
      <c r="B93" s="19" t="s">
        <v>330</v>
      </c>
      <c r="C93" s="20">
        <v>896260.34782175999</v>
      </c>
    </row>
    <row r="94" spans="2:3" ht="15" x14ac:dyDescent="0.25">
      <c r="B94" s="19" t="s">
        <v>331</v>
      </c>
      <c r="C94" s="27">
        <v>4.3517000000000002E-4</v>
      </c>
    </row>
    <row r="95" spans="2:3" ht="15" x14ac:dyDescent="0.25">
      <c r="B95" s="19" t="s">
        <v>332</v>
      </c>
      <c r="C95" s="27">
        <v>4.3583000000000001E-4</v>
      </c>
    </row>
    <row r="96" spans="2:3" ht="15" x14ac:dyDescent="0.25">
      <c r="B96" s="19" t="s">
        <v>333</v>
      </c>
      <c r="C96" s="27">
        <v>2.6457E-4</v>
      </c>
    </row>
    <row r="97" spans="2:3" ht="15" x14ac:dyDescent="0.25">
      <c r="B97" s="19" t="s">
        <v>334</v>
      </c>
      <c r="C97" s="27">
        <v>4.1999200000000002E-3</v>
      </c>
    </row>
    <row r="98" spans="2:3" ht="15" x14ac:dyDescent="0.25">
      <c r="B98" s="19" t="s">
        <v>335</v>
      </c>
      <c r="C98" s="27">
        <v>2.6457E-4</v>
      </c>
    </row>
    <row r="99" spans="2:3" ht="15" x14ac:dyDescent="0.25">
      <c r="B99" s="19" t="s">
        <v>336</v>
      </c>
      <c r="C99" s="25">
        <v>1.6448499999999999</v>
      </c>
    </row>
    <row r="100" spans="2:3" ht="15" x14ac:dyDescent="0.25">
      <c r="B100" s="19" t="s">
        <v>43</v>
      </c>
      <c r="C100" s="27">
        <v>7.0000000000000005E-8</v>
      </c>
    </row>
    <row r="101" spans="2:3" ht="15" x14ac:dyDescent="0.25">
      <c r="B101" s="19" t="s">
        <v>337</v>
      </c>
      <c r="C101" s="27">
        <v>4.0000000000000002E-4</v>
      </c>
    </row>
    <row r="102" spans="2:3" ht="15" x14ac:dyDescent="0.25">
      <c r="B102" s="19" t="s">
        <v>338</v>
      </c>
      <c r="C102" s="27">
        <v>3.6000000000000002E-4</v>
      </c>
    </row>
    <row r="103" spans="2:3" ht="15" x14ac:dyDescent="0.25">
      <c r="B103" s="19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SCOTIA2 Derivados 010615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VELAZQUEZ ROJAS, ARTURO</dc:creator>
  <cp:lastModifiedBy>VELAZQUEZ ROJAS, ARTURO</cp:lastModifiedBy>
  <dcterms:created xsi:type="dcterms:W3CDTF">2015-06-02T21:50:44Z</dcterms:created>
  <dcterms:modified xsi:type="dcterms:W3CDTF">2015-06-02T21:53:22Z</dcterms:modified>
</cp:coreProperties>
</file>