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T:\Riesgos\Sistemas\Valrisk\Control Usuarios\MEXICO\ACTINVER\"/>
    </mc:Choice>
  </mc:AlternateContent>
  <bookViews>
    <workbookView xWindow="0" yWindow="0" windowWidth="19200" windowHeight="11190" tabRatio="551" activeTab="1"/>
  </bookViews>
  <sheets>
    <sheet name="DATOS_EMPRESA" sheetId="1" r:id="rId1"/>
    <sheet name="SUBENTIDADES" sheetId="2" r:id="rId2"/>
  </sheets>
  <definedNames>
    <definedName name="_xlnm._FilterDatabase" localSheetId="1" hidden="1">SUBENTIDADES!$B$4:$L$49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" i="2" l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J46" i="2" s="1"/>
  <c r="K6" i="2"/>
  <c r="K7" i="2" s="1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J49" i="2" l="1"/>
  <c r="J47" i="2"/>
  <c r="J48" i="2" s="1"/>
  <c r="K49" i="2"/>
  <c r="K47" i="2"/>
  <c r="K48" i="2" s="1"/>
  <c r="J96" i="2"/>
  <c r="I96" i="2"/>
  <c r="H96" i="2"/>
  <c r="G96" i="2"/>
  <c r="F96" i="2"/>
  <c r="E96" i="2"/>
  <c r="I48" i="2"/>
  <c r="E53" i="2" l="1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9" i="2"/>
  <c r="I5" i="2"/>
  <c r="E54" i="2" l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7" i="2" l="1"/>
  <c r="E95" i="2"/>
  <c r="E6" i="2"/>
  <c r="E7" i="2" s="1"/>
  <c r="E8" i="2" s="1"/>
  <c r="E9" i="2" s="1"/>
  <c r="E10" i="2" s="1"/>
  <c r="E11" i="2" s="1"/>
  <c r="F6" i="2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G6" i="2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L6" i="2"/>
  <c r="L7" i="2" s="1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L46" i="2" s="1"/>
  <c r="D6" i="2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F49" i="2" l="1"/>
  <c r="F47" i="2"/>
  <c r="F48" i="2" s="1"/>
  <c r="L49" i="2"/>
  <c r="L47" i="2"/>
  <c r="L48" i="2" s="1"/>
  <c r="G49" i="2"/>
  <c r="G47" i="2"/>
  <c r="G48" i="2" s="1"/>
  <c r="E12" i="2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J54" i="2"/>
  <c r="J55" i="2" s="1"/>
  <c r="J56" i="2" s="1"/>
  <c r="J57" i="2" s="1"/>
  <c r="J58" i="2" s="1"/>
  <c r="J59" i="2" s="1"/>
  <c r="J60" i="2" s="1"/>
  <c r="J61" i="2" s="1"/>
  <c r="J62" i="2" s="1"/>
  <c r="J63" i="2" s="1"/>
  <c r="J64" i="2" s="1"/>
  <c r="J65" i="2" s="1"/>
  <c r="J66" i="2" s="1"/>
  <c r="J67" i="2" s="1"/>
  <c r="J68" i="2" s="1"/>
  <c r="J69" i="2" s="1"/>
  <c r="J70" i="2" s="1"/>
  <c r="J71" i="2" s="1"/>
  <c r="J72" i="2" s="1"/>
  <c r="J73" i="2" s="1"/>
  <c r="J74" i="2" s="1"/>
  <c r="J75" i="2" s="1"/>
  <c r="J76" i="2" s="1"/>
  <c r="J77" i="2" s="1"/>
  <c r="J78" i="2" s="1"/>
  <c r="J79" i="2" s="1"/>
  <c r="J80" i="2" s="1"/>
  <c r="J81" i="2" s="1"/>
  <c r="J82" i="2" s="1"/>
  <c r="J83" i="2" s="1"/>
  <c r="J84" i="2" s="1"/>
  <c r="J85" i="2" s="1"/>
  <c r="J86" i="2" s="1"/>
  <c r="J87" i="2" s="1"/>
  <c r="J88" i="2" s="1"/>
  <c r="J89" i="2" s="1"/>
  <c r="J90" i="2" s="1"/>
  <c r="J91" i="2" s="1"/>
  <c r="J92" i="2" s="1"/>
  <c r="J93" i="2" s="1"/>
  <c r="J94" i="2" s="1"/>
  <c r="I54" i="2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H54" i="2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80" i="2" s="1"/>
  <c r="H81" i="2" s="1"/>
  <c r="H82" i="2" s="1"/>
  <c r="H83" i="2" s="1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G54" i="2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F54" i="2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H97" i="2" l="1"/>
  <c r="H95" i="2"/>
  <c r="I97" i="2"/>
  <c r="I95" i="2"/>
  <c r="F97" i="2"/>
  <c r="F95" i="2"/>
  <c r="J97" i="2"/>
  <c r="J95" i="2"/>
  <c r="G97" i="2"/>
  <c r="G95" i="2"/>
</calcChain>
</file>

<file path=xl/comments1.xml><?xml version="1.0" encoding="utf-8"?>
<comments xmlns="http://schemas.openxmlformats.org/spreadsheetml/2006/main">
  <authors>
    <author>Vazquez Montano Gerardo</author>
  </authors>
  <commentList>
    <comment ref="B28" authorId="0" shapeId="0">
      <text>
        <r>
          <rPr>
            <b/>
            <sz val="9"/>
            <color indexed="81"/>
            <rFont val="Tahoma"/>
            <family val="2"/>
          </rPr>
          <t xml:space="preserve">GVazquez:
</t>
        </r>
        <r>
          <rPr>
            <sz val="9"/>
            <color indexed="81"/>
            <rFont val="Tahoma"/>
            <family val="2"/>
          </rPr>
          <t xml:space="preserve">Se puede elegir entre VALMERCR, SUGEVAL y SUGEF.
*Por default configurar SUGEVAL
</t>
        </r>
      </text>
    </comment>
  </commentList>
</comments>
</file>

<file path=xl/comments2.xml><?xml version="1.0" encoding="utf-8"?>
<comments xmlns="http://schemas.openxmlformats.org/spreadsheetml/2006/main">
  <authors>
    <author>Garcia Lopez Guadalupe</author>
  </authors>
  <commentList>
    <comment ref="B4" authorId="0" shapeId="0">
      <text>
        <r>
          <rPr>
            <b/>
            <sz val="10"/>
            <color indexed="81"/>
            <rFont val="Tahoma"/>
            <family val="2"/>
          </rPr>
          <t>Garcia Lopez Guadalupe:</t>
        </r>
        <r>
          <rPr>
            <sz val="10"/>
            <color indexed="81"/>
            <rFont val="Tahoma"/>
            <family val="2"/>
          </rPr>
          <t xml:space="preserve">
SIEFORES: 
* Básica (SB)
* Aportaciones Voluntarias (AP)
* Aportaciones Complementarias (AC)
* Previsión Social (PS)
ASEGURADORAS (AS)
FONDOS (FI)
BANCOS (BC)</t>
        </r>
      </text>
    </comment>
  </commentList>
</comments>
</file>

<file path=xl/sharedStrings.xml><?xml version="1.0" encoding="utf-8"?>
<sst xmlns="http://schemas.openxmlformats.org/spreadsheetml/2006/main" count="225" uniqueCount="120">
  <si>
    <t>VALRISK.- Solicitud de Alta de Empresa</t>
  </si>
  <si>
    <t>Datos Generales</t>
  </si>
  <si>
    <t>País:</t>
  </si>
  <si>
    <t>Nombre Corto:</t>
  </si>
  <si>
    <t>Razón Social:</t>
  </si>
  <si>
    <t>Nivel de Servicio:</t>
  </si>
  <si>
    <t>Dirección Fiscal</t>
  </si>
  <si>
    <t>Calle y número:</t>
  </si>
  <si>
    <t>Código Postal:</t>
  </si>
  <si>
    <t>Nombre</t>
  </si>
  <si>
    <t># Observaciones</t>
  </si>
  <si>
    <t>Alta</t>
  </si>
  <si>
    <t>Baja</t>
  </si>
  <si>
    <t>Modificación</t>
  </si>
  <si>
    <t>Detalles</t>
  </si>
  <si>
    <t>Límite Liquidez</t>
  </si>
  <si>
    <t>Alarma Liquidez</t>
  </si>
  <si>
    <t>Correos - aviso de carga de carteras</t>
  </si>
  <si>
    <t>Tipo de Precio</t>
  </si>
  <si>
    <t>Proveedor de Vector</t>
  </si>
  <si>
    <t>Proveedor de Matriz</t>
  </si>
  <si>
    <t>Tipo de Entidad</t>
  </si>
  <si>
    <t>MÓDULOS</t>
  </si>
  <si>
    <t>Stresstesting</t>
  </si>
  <si>
    <t>Riesgo de Crédito</t>
  </si>
  <si>
    <t>Duración</t>
  </si>
  <si>
    <t>Riesgo de Liquidez</t>
  </si>
  <si>
    <t>Señalar con "X" los reportes que se desean habilitar para cálculos automáticos</t>
  </si>
  <si>
    <t>Composición de Cartera</t>
  </si>
  <si>
    <t>CONFIGURACIÓN RIESGO DE LIQUIDEZ</t>
  </si>
  <si>
    <t>Stress1</t>
  </si>
  <si>
    <t>Stress2</t>
  </si>
  <si>
    <t>Stress3</t>
  </si>
  <si>
    <t>Stress4</t>
  </si>
  <si>
    <t>Stress5</t>
  </si>
  <si>
    <t>Agregar la lista separada por ","</t>
  </si>
  <si>
    <t>Tipo de sub-entidad</t>
  </si>
  <si>
    <t>Los datos de límites y alarmas deben ser expresados en decimales</t>
  </si>
  <si>
    <t>VaR Paramétrico</t>
  </si>
  <si>
    <t>Provincia:</t>
  </si>
  <si>
    <t>VaR Histórico</t>
  </si>
  <si>
    <t>Fecha de Aplicación de Parámetros para Reportes:</t>
  </si>
  <si>
    <t>X</t>
  </si>
  <si>
    <t>Usuario que solicita: Gerardo Rivero</t>
  </si>
  <si>
    <t>Actinver</t>
  </si>
  <si>
    <t>Fecha de Solicitud:  25/06/2018</t>
  </si>
  <si>
    <t>México</t>
  </si>
  <si>
    <t>Fondo</t>
  </si>
  <si>
    <t>VALMER</t>
  </si>
  <si>
    <t>ACTCOMM</t>
  </si>
  <si>
    <t>ACTI500</t>
  </si>
  <si>
    <t>ACTICOB</t>
  </si>
  <si>
    <t>ACTICRE</t>
  </si>
  <si>
    <t>ACTIEUR</t>
  </si>
  <si>
    <t>ACTIG+</t>
  </si>
  <si>
    <t>ACTIGOB</t>
  </si>
  <si>
    <t>ACTIMED</t>
  </si>
  <si>
    <t>ACTINEM</t>
  </si>
  <si>
    <t>ACTINMO</t>
  </si>
  <si>
    <t>ACTINTK</t>
  </si>
  <si>
    <t>ACTIPAT</t>
  </si>
  <si>
    <t>ACTIPLU</t>
  </si>
  <si>
    <t>ACTIPT1</t>
  </si>
  <si>
    <t>ACTIREN</t>
  </si>
  <si>
    <t>ACTIVAR</t>
  </si>
  <si>
    <t>ACTOTAL</t>
  </si>
  <si>
    <t>AGOB+</t>
  </si>
  <si>
    <t>ALTERNA</t>
  </si>
  <si>
    <t>APOLO10</t>
  </si>
  <si>
    <t>DINAMO</t>
  </si>
  <si>
    <t>MAXIMO</t>
  </si>
  <si>
    <t>MAYA</t>
  </si>
  <si>
    <t>OPORT1</t>
  </si>
  <si>
    <t>OPORT2</t>
  </si>
  <si>
    <t>OPTIMO</t>
  </si>
  <si>
    <t>ORION</t>
  </si>
  <si>
    <t>REGIO1</t>
  </si>
  <si>
    <t>REGIO2</t>
  </si>
  <si>
    <t>Nivel de confianza</t>
  </si>
  <si>
    <t>Número de colas</t>
  </si>
  <si>
    <t>VaR Paramétrico delta - gamma</t>
  </si>
  <si>
    <t>Guillermo González Camarena 1200</t>
  </si>
  <si>
    <t>Colonia:</t>
  </si>
  <si>
    <t>Santa Fé</t>
  </si>
  <si>
    <t>CDMX</t>
  </si>
  <si>
    <t>Sucio MD</t>
  </si>
  <si>
    <t>Limpio MD</t>
  </si>
  <si>
    <t>Sucio 24 Hrs</t>
  </si>
  <si>
    <t>Limpio 24 Hrs</t>
  </si>
  <si>
    <t>Tipo de Cambio</t>
  </si>
  <si>
    <t>FIX</t>
  </si>
  <si>
    <t>SPOT</t>
  </si>
  <si>
    <t>Backtesting</t>
  </si>
  <si>
    <t>Consolidado</t>
  </si>
  <si>
    <t>CONFIGURACIÓN RIESGO DE CRÉDITO</t>
  </si>
  <si>
    <t>Límite Crédito</t>
  </si>
  <si>
    <t>Alarma Crédito</t>
  </si>
  <si>
    <t>CONFIGURACIÓN VAR HISTÓRICO</t>
  </si>
  <si>
    <t># Esc. 1 Cola</t>
  </si>
  <si>
    <t>Límite VaR Histórico</t>
  </si>
  <si>
    <t>Alarma VaR Histórico</t>
  </si>
  <si>
    <t>Escenario CVaR</t>
  </si>
  <si>
    <t>Límite CVaR Histórico</t>
  </si>
  <si>
    <t>Alarma CVaR Histórico</t>
  </si>
  <si>
    <t>ACTIPT4</t>
  </si>
  <si>
    <t>ACTVIDA</t>
  </si>
  <si>
    <t>EVEREST</t>
  </si>
  <si>
    <t>ACTIPT8</t>
  </si>
  <si>
    <t>ACTPT13</t>
  </si>
  <si>
    <t>ROBOTIK</t>
  </si>
  <si>
    <t>VTLS-RV</t>
  </si>
  <si>
    <t>ACTINVERM1</t>
  </si>
  <si>
    <t>PROTEGE</t>
  </si>
  <si>
    <t>+VALOR</t>
  </si>
  <si>
    <t>IMPULSA</t>
  </si>
  <si>
    <t>SNX</t>
  </si>
  <si>
    <t>VTLS-RF</t>
  </si>
  <si>
    <t>ESCALA</t>
  </si>
  <si>
    <t>SALUD</t>
  </si>
  <si>
    <t>ESFERA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</si>
</sst>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"/>
    <numFmt numFmtId="165" formatCode="0.0000"/>
  </numFmts>
  <fonts count="28" x14ac:knownFonts="1">
    <font>
      <sz val="11"/>
      <color indexed="8"/>
      <name val="Calibri"/>
      <family val="2"/>
      <scheme val="minor"/>
    </font>
    <font>
      <b/>
      <sz val="1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6"/>
      <color indexed="8"/>
      <name val="Calibri"/>
      <family val="2"/>
    </font>
    <font>
      <b/>
      <sz val="16"/>
      <color theme="0"/>
      <name val="Calibri"/>
      <family val="2"/>
    </font>
    <font>
      <b/>
      <sz val="16"/>
      <color indexed="9"/>
      <name val="Calibri"/>
      <family val="2"/>
    </font>
    <font>
      <sz val="16"/>
      <name val="Calibri"/>
      <family val="2"/>
    </font>
    <font>
      <sz val="16"/>
      <color rgb="FF000000"/>
      <name val="Calibri"/>
      <family val="2"/>
    </font>
    <font>
      <sz val="11"/>
      <color indexed="8"/>
      <name val="Calibri"/>
      <family val="2"/>
      <scheme val="minor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6"/>
      <color theme="10"/>
      <name val="Calibri"/>
      <family val="2"/>
      <scheme val="minor"/>
    </font>
    <font>
      <sz val="12"/>
      <color rgb="FFFFFFFF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8"/>
        <bgColor indexed="18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2" fillId="0" borderId="0" applyNumberFormat="0" applyFill="0" applyBorder="0" applyAlignment="0" applyProtection="0"/>
  </cellStyleXfs>
  <cellXfs count="126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NumberFormat="1" applyFont="1"/>
    <xf numFmtId="0" fontId="4" fillId="0" borderId="0" xfId="0" applyFont="1" applyBorder="1"/>
    <xf numFmtId="0" fontId="6" fillId="2" borderId="5" xfId="0" applyFont="1" applyFill="1" applyBorder="1"/>
    <xf numFmtId="0" fontId="4" fillId="0" borderId="0" xfId="0" applyFont="1" applyBorder="1" applyAlignment="1">
      <alignment horizontal="left"/>
    </xf>
    <xf numFmtId="0" fontId="6" fillId="2" borderId="7" xfId="0" applyFont="1" applyFill="1" applyBorder="1"/>
    <xf numFmtId="0" fontId="8" fillId="0" borderId="0" xfId="0" applyFont="1" applyFill="1" applyBorder="1"/>
    <xf numFmtId="0" fontId="4" fillId="5" borderId="0" xfId="0" applyFont="1" applyFill="1"/>
    <xf numFmtId="14" fontId="4" fillId="0" borderId="0" xfId="0" applyNumberFormat="1" applyFont="1"/>
    <xf numFmtId="0" fontId="6" fillId="0" borderId="8" xfId="0" applyFont="1" applyFill="1" applyBorder="1"/>
    <xf numFmtId="0" fontId="4" fillId="0" borderId="8" xfId="0" applyFont="1" applyBorder="1" applyAlignment="1">
      <alignment horizontal="left"/>
    </xf>
    <xf numFmtId="0" fontId="4" fillId="0" borderId="8" xfId="0" applyFont="1" applyBorder="1"/>
    <xf numFmtId="0" fontId="4" fillId="0" borderId="9" xfId="0" applyFont="1" applyBorder="1"/>
    <xf numFmtId="0" fontId="4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4" fillId="5" borderId="0" xfId="0" applyFont="1" applyFill="1" applyBorder="1" applyAlignment="1"/>
    <xf numFmtId="0" fontId="4" fillId="5" borderId="15" xfId="0" applyFont="1" applyFill="1" applyBorder="1" applyAlignment="1"/>
    <xf numFmtId="0" fontId="4" fillId="5" borderId="16" xfId="0" applyFont="1" applyFill="1" applyBorder="1" applyAlignment="1"/>
    <xf numFmtId="0" fontId="4" fillId="5" borderId="15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vertical="center" wrapText="1"/>
    </xf>
    <xf numFmtId="0" fontId="4" fillId="5" borderId="16" xfId="0" applyFont="1" applyFill="1" applyBorder="1" applyAlignment="1">
      <alignment vertical="center" wrapText="1"/>
    </xf>
    <xf numFmtId="0" fontId="4" fillId="5" borderId="18" xfId="0" applyFont="1" applyFill="1" applyBorder="1"/>
    <xf numFmtId="0" fontId="4" fillId="5" borderId="19" xfId="0" applyFont="1" applyFill="1" applyBorder="1"/>
    <xf numFmtId="0" fontId="4" fillId="5" borderId="20" xfId="0" applyFont="1" applyFill="1" applyBorder="1"/>
    <xf numFmtId="0" fontId="12" fillId="7" borderId="12" xfId="0" applyFont="1" applyFill="1" applyBorder="1" applyAlignment="1">
      <alignment horizontal="center"/>
    </xf>
    <xf numFmtId="0" fontId="12" fillId="7" borderId="13" xfId="0" applyFont="1" applyFill="1" applyBorder="1" applyAlignment="1">
      <alignment horizontal="center"/>
    </xf>
    <xf numFmtId="0" fontId="12" fillId="7" borderId="14" xfId="0" applyFont="1" applyFill="1" applyBorder="1" applyAlignment="1">
      <alignment horizontal="center"/>
    </xf>
    <xf numFmtId="0" fontId="12" fillId="5" borderId="15" xfId="0" applyFont="1" applyFill="1" applyBorder="1" applyAlignment="1">
      <alignment vertical="center" wrapText="1"/>
    </xf>
    <xf numFmtId="0" fontId="0" fillId="0" borderId="0" xfId="0" applyFont="1"/>
    <xf numFmtId="0" fontId="13" fillId="0" borderId="0" xfId="0" applyFont="1"/>
    <xf numFmtId="0" fontId="13" fillId="5" borderId="0" xfId="0" applyFont="1" applyFill="1"/>
    <xf numFmtId="0" fontId="17" fillId="5" borderId="1" xfId="0" applyFont="1" applyFill="1" applyBorder="1" applyAlignment="1">
      <alignment horizontal="center"/>
    </xf>
    <xf numFmtId="0" fontId="14" fillId="3" borderId="2" xfId="0" applyFont="1" applyFill="1" applyBorder="1" applyAlignment="1"/>
    <xf numFmtId="0" fontId="14" fillId="3" borderId="3" xfId="0" applyFont="1" applyFill="1" applyBorder="1" applyAlignment="1"/>
    <xf numFmtId="0" fontId="13" fillId="0" borderId="0" xfId="0" applyFont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/>
    </xf>
    <xf numFmtId="0" fontId="13" fillId="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165" fontId="17" fillId="0" borderId="10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0" borderId="0" xfId="0" applyFont="1" applyFill="1"/>
    <xf numFmtId="0" fontId="10" fillId="0" borderId="5" xfId="0" applyFont="1" applyFill="1" applyBorder="1" applyAlignment="1"/>
    <xf numFmtId="0" fontId="11" fillId="0" borderId="0" xfId="0" applyFont="1" applyFill="1" applyBorder="1" applyAlignment="1"/>
    <xf numFmtId="0" fontId="11" fillId="0" borderId="6" xfId="0" applyFont="1" applyFill="1" applyBorder="1" applyAlignment="1"/>
    <xf numFmtId="0" fontId="4" fillId="0" borderId="6" xfId="0" applyFont="1" applyFill="1" applyBorder="1"/>
    <xf numFmtId="0" fontId="4" fillId="0" borderId="5" xfId="0" applyFont="1" applyFill="1" applyBorder="1"/>
    <xf numFmtId="0" fontId="4" fillId="0" borderId="0" xfId="0" applyNumberFormat="1" applyFont="1" applyFill="1" applyBorder="1"/>
    <xf numFmtId="0" fontId="4" fillId="0" borderId="0" xfId="0" applyFont="1" applyFill="1" applyBorder="1"/>
    <xf numFmtId="0" fontId="4" fillId="0" borderId="7" xfId="0" applyFont="1" applyFill="1" applyBorder="1"/>
    <xf numFmtId="0" fontId="4" fillId="0" borderId="8" xfId="0" applyNumberFormat="1" applyFont="1" applyFill="1" applyBorder="1"/>
    <xf numFmtId="0" fontId="4" fillId="0" borderId="8" xfId="0" applyFont="1" applyFill="1" applyBorder="1"/>
    <xf numFmtId="0" fontId="4" fillId="0" borderId="9" xfId="0" applyFont="1" applyFill="1" applyBorder="1"/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/>
    <xf numFmtId="0" fontId="18" fillId="0" borderId="0" xfId="0" applyFont="1" applyFill="1"/>
    <xf numFmtId="0" fontId="0" fillId="0" borderId="0" xfId="0" applyFont="1" applyFill="1"/>
    <xf numFmtId="0" fontId="16" fillId="4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11" fillId="0" borderId="0" xfId="0" applyFont="1" applyBorder="1" applyAlignment="1"/>
    <xf numFmtId="0" fontId="11" fillId="0" borderId="6" xfId="0" applyFont="1" applyBorder="1" applyAlignment="1"/>
    <xf numFmtId="10" fontId="7" fillId="0" borderId="10" xfId="95" applyNumberFormat="1" applyFont="1" applyFill="1" applyBorder="1" applyAlignment="1">
      <alignment horizontal="center"/>
    </xf>
    <xf numFmtId="10" fontId="7" fillId="0" borderId="10" xfId="95" applyNumberFormat="1" applyFont="1" applyFill="1" applyBorder="1" applyAlignment="1"/>
    <xf numFmtId="0" fontId="22" fillId="0" borderId="0" xfId="0" applyFont="1"/>
    <xf numFmtId="0" fontId="7" fillId="5" borderId="5" xfId="0" applyFont="1" applyFill="1" applyBorder="1"/>
    <xf numFmtId="0" fontId="7" fillId="5" borderId="1" xfId="0" applyFont="1" applyFill="1" applyBorder="1" applyAlignment="1">
      <alignment horizontal="center" vertical="center"/>
    </xf>
    <xf numFmtId="0" fontId="7" fillId="5" borderId="0" xfId="0" applyFont="1" applyFill="1" applyBorder="1"/>
    <xf numFmtId="0" fontId="4" fillId="0" borderId="6" xfId="0" applyFont="1" applyBorder="1"/>
    <xf numFmtId="0" fontId="0" fillId="0" borderId="0" xfId="0" applyFont="1" applyBorder="1"/>
    <xf numFmtId="0" fontId="0" fillId="0" borderId="6" xfId="0" applyFont="1" applyBorder="1"/>
    <xf numFmtId="0" fontId="14" fillId="3" borderId="4" xfId="0" applyFont="1" applyFill="1" applyBorder="1" applyAlignment="1"/>
    <xf numFmtId="10" fontId="7" fillId="0" borderId="1" xfId="95" applyNumberFormat="1" applyFont="1" applyFill="1" applyBorder="1" applyAlignment="1"/>
    <xf numFmtId="0" fontId="16" fillId="4" borderId="1" xfId="0" applyFont="1" applyFill="1" applyBorder="1" applyAlignment="1">
      <alignment horizontal="center"/>
    </xf>
    <xf numFmtId="0" fontId="14" fillId="3" borderId="10" xfId="0" applyFont="1" applyFill="1" applyBorder="1" applyAlignment="1"/>
    <xf numFmtId="0" fontId="14" fillId="3" borderId="11" xfId="0" applyFont="1" applyFill="1" applyBorder="1" applyAlignment="1"/>
    <xf numFmtId="10" fontId="17" fillId="0" borderId="1" xfId="95" applyNumberFormat="1" applyFont="1" applyFill="1" applyBorder="1" applyAlignment="1">
      <alignment horizontal="center"/>
    </xf>
    <xf numFmtId="165" fontId="17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0" fillId="0" borderId="1" xfId="0" applyFill="1" applyBorder="1"/>
    <xf numFmtId="10" fontId="17" fillId="0" borderId="3" xfId="0" applyNumberFormat="1" applyFont="1" applyFill="1" applyBorder="1" applyAlignment="1">
      <alignment horizontal="center"/>
    </xf>
    <xf numFmtId="0" fontId="21" fillId="0" borderId="5" xfId="103" applyFont="1" applyFill="1" applyBorder="1" applyAlignment="1"/>
    <xf numFmtId="0" fontId="11" fillId="0" borderId="0" xfId="0" applyFont="1" applyFill="1" applyBorder="1" applyAlignment="1"/>
    <xf numFmtId="0" fontId="11" fillId="0" borderId="6" xfId="0" applyFont="1" applyFill="1" applyBorder="1" applyAlignment="1"/>
    <xf numFmtId="0" fontId="5" fillId="3" borderId="2" xfId="0" applyFont="1" applyFill="1" applyBorder="1" applyAlignment="1"/>
    <xf numFmtId="0" fontId="0" fillId="0" borderId="3" xfId="0" applyBorder="1" applyAlignment="1"/>
    <xf numFmtId="0" fontId="0" fillId="0" borderId="4" xfId="0" applyBorder="1" applyAlignment="1"/>
    <xf numFmtId="0" fontId="10" fillId="0" borderId="0" xfId="0" applyFont="1" applyFill="1" applyBorder="1" applyAlignment="1"/>
    <xf numFmtId="0" fontId="11" fillId="0" borderId="0" xfId="0" applyFont="1" applyBorder="1" applyAlignment="1"/>
    <xf numFmtId="0" fontId="11" fillId="0" borderId="6" xfId="0" applyFont="1" applyBorder="1" applyAlignment="1"/>
    <xf numFmtId="164" fontId="10" fillId="0" borderId="8" xfId="0" applyNumberFormat="1" applyFont="1" applyFill="1" applyBorder="1" applyAlignment="1">
      <alignment horizontal="left"/>
    </xf>
    <xf numFmtId="164" fontId="11" fillId="0" borderId="8" xfId="0" applyNumberFormat="1" applyFont="1" applyBorder="1" applyAlignment="1">
      <alignment horizontal="left"/>
    </xf>
    <xf numFmtId="164" fontId="11" fillId="0" borderId="9" xfId="0" applyNumberFormat="1" applyFont="1" applyBorder="1" applyAlignment="1">
      <alignment horizontal="left"/>
    </xf>
    <xf numFmtId="0" fontId="1" fillId="0" borderId="0" xfId="0" applyFont="1" applyFill="1" applyBorder="1" applyAlignment="1"/>
    <xf numFmtId="0" fontId="7" fillId="0" borderId="0" xfId="0" applyFont="1" applyBorder="1" applyAlignment="1"/>
    <xf numFmtId="0" fontId="7" fillId="0" borderId="6" xfId="0" applyFont="1" applyBorder="1" applyAlignment="1"/>
    <xf numFmtId="0" fontId="0" fillId="6" borderId="1" xfId="0" applyFill="1" applyBorder="1"/>
    <xf numFmtId="0" fontId="17" fillId="6" borderId="11" xfId="0" applyFont="1" applyFill="1" applyBorder="1" applyAlignment="1">
      <alignment horizontal="center"/>
    </xf>
    <xf numFmtId="0" fontId="17" fillId="6" borderId="10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10" fontId="17" fillId="6" borderId="1" xfId="95" applyNumberFormat="1" applyFont="1" applyFill="1" applyBorder="1" applyAlignment="1">
      <alignment horizontal="center"/>
    </xf>
    <xf numFmtId="165" fontId="17" fillId="6" borderId="1" xfId="0" applyNumberFormat="1" applyFont="1" applyFill="1" applyBorder="1" applyAlignment="1">
      <alignment horizontal="center"/>
    </xf>
    <xf numFmtId="165" fontId="17" fillId="6" borderId="10" xfId="0" applyNumberFormat="1" applyFont="1" applyFill="1" applyBorder="1" applyAlignment="1">
      <alignment horizontal="center"/>
    </xf>
    <xf numFmtId="165" fontId="25" fillId="6" borderId="10" xfId="0" applyNumberFormat="1" applyFont="1" applyFill="1" applyBorder="1" applyAlignment="1">
      <alignment horizontal="center"/>
    </xf>
    <xf numFmtId="0" fontId="26" fillId="6" borderId="1" xfId="0" applyFont="1" applyFill="1" applyBorder="1"/>
    <xf numFmtId="0" fontId="25" fillId="6" borderId="11" xfId="0" applyFont="1" applyFill="1" applyBorder="1" applyAlignment="1">
      <alignment horizontal="center"/>
    </xf>
    <xf numFmtId="0" fontId="25" fillId="6" borderId="10" xfId="0" applyFont="1" applyFill="1" applyBorder="1" applyAlignment="1">
      <alignment horizontal="center"/>
    </xf>
    <xf numFmtId="0" fontId="25" fillId="6" borderId="1" xfId="0" applyFont="1" applyFill="1" applyBorder="1" applyAlignment="1">
      <alignment horizontal="center"/>
    </xf>
    <xf numFmtId="10" fontId="25" fillId="6" borderId="1" xfId="95" applyNumberFormat="1" applyFont="1" applyFill="1" applyBorder="1" applyAlignment="1">
      <alignment horizontal="center"/>
    </xf>
    <xf numFmtId="165" fontId="25" fillId="6" borderId="1" xfId="0" applyNumberFormat="1" applyFont="1" applyFill="1" applyBorder="1" applyAlignment="1">
      <alignment horizontal="center"/>
    </xf>
    <xf numFmtId="10" fontId="27" fillId="6" borderId="10" xfId="95" applyNumberFormat="1" applyFont="1" applyFill="1" applyBorder="1" applyAlignment="1">
      <alignment horizontal="center"/>
    </xf>
    <xf numFmtId="10" fontId="27" fillId="6" borderId="10" xfId="95" applyNumberFormat="1" applyFont="1" applyFill="1" applyBorder="1" applyAlignment="1"/>
    <xf numFmtId="10" fontId="27" fillId="6" borderId="1" xfId="95" applyNumberFormat="1" applyFont="1" applyFill="1" applyBorder="1" applyAlignment="1"/>
  </cellXfs>
  <cellStyles count="104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6" builtinId="8" hidden="1"/>
    <cellStyle name="Hipervínculo" xfId="98" builtinId="8" hidden="1"/>
    <cellStyle name="Hipervínculo" xfId="103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7" builtinId="9" hidden="1"/>
    <cellStyle name="Hipervínculo visitado" xfId="99" builtinId="9" hidden="1"/>
    <cellStyle name="Normal" xfId="0" builtinId="0"/>
    <cellStyle name="Normal 2" xfId="102"/>
    <cellStyle name="Normal 4 3" xfId="100"/>
    <cellStyle name="Porcentaje" xfId="95" builtinId="5"/>
    <cellStyle name="Porcentaje 2" xfId="10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T43"/>
  <sheetViews>
    <sheetView showGridLines="0" zoomScale="70" zoomScaleNormal="70" workbookViewId="0"/>
  </sheetViews>
  <sheetFormatPr baseColWidth="10" defaultColWidth="8" defaultRowHeight="21" x14ac:dyDescent="0.35"/>
  <cols>
    <col min="1" max="1" width="4" style="2" customWidth="1"/>
    <col min="2" max="2" width="47.28515625" style="2" customWidth="1"/>
    <col min="3" max="3" width="8.85546875" style="2" customWidth="1"/>
    <col min="4" max="4" width="4.7109375" style="3" customWidth="1"/>
    <col min="5" max="5" width="3.28515625" style="2" customWidth="1"/>
    <col min="6" max="6" width="25.140625" style="2" customWidth="1"/>
    <col min="7" max="7" width="4.7109375" style="2" customWidth="1"/>
    <col min="8" max="8" width="10.5703125" style="2" customWidth="1"/>
    <col min="9" max="9" width="4.85546875" style="2" customWidth="1"/>
    <col min="10" max="10" width="4.7109375" style="2" customWidth="1"/>
    <col min="11" max="11" width="36.28515625" style="2" bestFit="1" customWidth="1"/>
    <col min="12" max="13" width="4.85546875" style="2" customWidth="1"/>
    <col min="14" max="14" width="18.28515625" style="2" customWidth="1"/>
    <col min="15" max="15" width="7.28515625" style="2" customWidth="1"/>
    <col min="16" max="40" width="8.85546875" style="2" customWidth="1"/>
    <col min="41" max="16384" width="8" style="2"/>
  </cols>
  <sheetData>
    <row r="2" spans="1:15" x14ac:dyDescent="0.35">
      <c r="B2" s="1" t="s">
        <v>0</v>
      </c>
    </row>
    <row r="4" spans="1:15" x14ac:dyDescent="0.35">
      <c r="D4" s="15"/>
      <c r="E4" s="6" t="s">
        <v>11</v>
      </c>
      <c r="G4" s="15"/>
      <c r="H4" s="6" t="s">
        <v>12</v>
      </c>
      <c r="I4" s="6"/>
      <c r="J4" s="47" t="s">
        <v>42</v>
      </c>
      <c r="K4" s="6" t="s">
        <v>13</v>
      </c>
      <c r="L4" s="6"/>
      <c r="M4" s="4"/>
      <c r="N4" s="4"/>
      <c r="O4" s="6"/>
    </row>
    <row r="5" spans="1:15" x14ac:dyDescent="0.35">
      <c r="E5" s="6"/>
      <c r="G5" s="41"/>
      <c r="H5" s="6"/>
      <c r="I5" s="6"/>
      <c r="J5" s="41"/>
      <c r="K5" s="6"/>
      <c r="L5" s="6"/>
      <c r="M5" s="4"/>
      <c r="N5" s="4"/>
      <c r="O5" s="6"/>
    </row>
    <row r="6" spans="1:15" x14ac:dyDescent="0.35">
      <c r="B6" s="2" t="s">
        <v>43</v>
      </c>
      <c r="C6" s="10"/>
      <c r="D6" s="2"/>
      <c r="L6" s="6"/>
      <c r="N6" s="8"/>
    </row>
    <row r="7" spans="1:15" x14ac:dyDescent="0.35">
      <c r="B7" s="2" t="s">
        <v>45</v>
      </c>
      <c r="D7" s="2"/>
      <c r="L7" s="6"/>
      <c r="M7" s="4"/>
      <c r="N7" s="4"/>
      <c r="O7" s="6"/>
    </row>
    <row r="8" spans="1:15" x14ac:dyDescent="0.35">
      <c r="B8" s="2" t="s">
        <v>41</v>
      </c>
      <c r="C8" s="10"/>
      <c r="E8" s="6"/>
      <c r="G8" s="41"/>
      <c r="H8" s="6"/>
      <c r="I8" s="6"/>
      <c r="J8" s="41"/>
      <c r="K8" s="6"/>
      <c r="L8" s="6"/>
      <c r="N8" s="8"/>
    </row>
    <row r="9" spans="1:15" x14ac:dyDescent="0.35">
      <c r="G9" s="4"/>
      <c r="H9" s="6"/>
      <c r="I9" s="6"/>
      <c r="J9" s="4"/>
      <c r="K9" s="6"/>
      <c r="L9" s="6"/>
      <c r="M9" s="8"/>
      <c r="N9" s="8"/>
      <c r="O9" s="6"/>
    </row>
    <row r="10" spans="1:15" x14ac:dyDescent="0.35">
      <c r="A10" s="1"/>
      <c r="B10" s="97" t="s">
        <v>1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9"/>
    </row>
    <row r="11" spans="1:15" x14ac:dyDescent="0.35">
      <c r="B11" s="5" t="s">
        <v>3</v>
      </c>
      <c r="C11" s="106" t="s">
        <v>44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8"/>
    </row>
    <row r="12" spans="1:15" x14ac:dyDescent="0.35">
      <c r="B12" s="5" t="s">
        <v>4</v>
      </c>
      <c r="C12" s="106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</row>
    <row r="13" spans="1:15" x14ac:dyDescent="0.35">
      <c r="B13" s="5" t="s">
        <v>2</v>
      </c>
      <c r="C13" s="106" t="s">
        <v>46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8"/>
    </row>
    <row r="14" spans="1:15" x14ac:dyDescent="0.35">
      <c r="B14" s="7" t="s">
        <v>5</v>
      </c>
      <c r="C14" s="11"/>
      <c r="D14" s="16"/>
      <c r="E14" s="12">
        <v>1</v>
      </c>
      <c r="F14" s="13"/>
      <c r="G14" s="15"/>
      <c r="H14" s="12">
        <v>2</v>
      </c>
      <c r="I14" s="12"/>
      <c r="J14" s="46"/>
      <c r="K14" s="12">
        <v>3</v>
      </c>
      <c r="L14" s="12"/>
      <c r="M14" s="13"/>
      <c r="N14" s="13"/>
      <c r="O14" s="14"/>
    </row>
    <row r="16" spans="1:15" x14ac:dyDescent="0.35">
      <c r="A16" s="1"/>
      <c r="B16" s="97" t="s">
        <v>6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9"/>
    </row>
    <row r="17" spans="1:20" x14ac:dyDescent="0.35">
      <c r="B17" s="5" t="s">
        <v>7</v>
      </c>
      <c r="C17" s="100" t="s">
        <v>81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2"/>
    </row>
    <row r="18" spans="1:20" x14ac:dyDescent="0.35">
      <c r="B18" s="5" t="s">
        <v>82</v>
      </c>
      <c r="C18" s="70" t="s">
        <v>83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2"/>
    </row>
    <row r="19" spans="1:20" x14ac:dyDescent="0.35">
      <c r="B19" s="5" t="s">
        <v>39</v>
      </c>
      <c r="C19" s="100" t="s">
        <v>84</v>
      </c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2"/>
    </row>
    <row r="20" spans="1:20" x14ac:dyDescent="0.35">
      <c r="B20" s="7" t="s">
        <v>8</v>
      </c>
      <c r="C20" s="103">
        <v>1210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5"/>
    </row>
    <row r="22" spans="1:20" x14ac:dyDescent="0.35">
      <c r="A22" s="1"/>
      <c r="B22" s="97" t="s">
        <v>14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  <c r="P22" s="48"/>
      <c r="Q22" s="48"/>
      <c r="R22" s="48"/>
      <c r="S22" s="48"/>
      <c r="T22" s="48"/>
    </row>
    <row r="23" spans="1:20" x14ac:dyDescent="0.35">
      <c r="B23" s="5" t="s">
        <v>17</v>
      </c>
      <c r="C23" s="94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  <c r="P23" s="48" t="s">
        <v>35</v>
      </c>
      <c r="Q23" s="48"/>
      <c r="R23" s="48"/>
      <c r="S23" s="48"/>
      <c r="T23" s="48"/>
    </row>
    <row r="24" spans="1:20" x14ac:dyDescent="0.35">
      <c r="B24" s="5" t="s">
        <v>21</v>
      </c>
      <c r="C24" s="49" t="s">
        <v>47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  <c r="P24" s="48"/>
      <c r="Q24" s="9"/>
      <c r="R24" s="9"/>
      <c r="S24" s="9"/>
      <c r="T24" s="9"/>
    </row>
    <row r="25" spans="1:20" x14ac:dyDescent="0.35">
      <c r="A25" s="75" t="s">
        <v>81</v>
      </c>
      <c r="B25" s="5" t="s">
        <v>18</v>
      </c>
      <c r="C25" s="76"/>
      <c r="D25" s="77"/>
      <c r="E25" s="78" t="s">
        <v>85</v>
      </c>
      <c r="F25" s="78"/>
      <c r="G25" s="77"/>
      <c r="H25" s="78" t="s">
        <v>86</v>
      </c>
      <c r="I25" s="78"/>
      <c r="J25" s="77" t="s">
        <v>42</v>
      </c>
      <c r="K25" s="78" t="s">
        <v>87</v>
      </c>
      <c r="L25" s="78"/>
      <c r="M25" s="77"/>
      <c r="N25" s="76" t="s">
        <v>88</v>
      </c>
      <c r="O25" s="79"/>
      <c r="P25" s="48"/>
    </row>
    <row r="26" spans="1:20" x14ac:dyDescent="0.35">
      <c r="B26" s="5" t="s">
        <v>89</v>
      </c>
      <c r="C26" s="76"/>
      <c r="D26" s="77" t="s">
        <v>42</v>
      </c>
      <c r="E26" s="78" t="s">
        <v>90</v>
      </c>
      <c r="F26" s="78"/>
      <c r="G26" s="77"/>
      <c r="H26" s="78" t="s">
        <v>91</v>
      </c>
      <c r="I26" s="78"/>
      <c r="J26" s="80"/>
      <c r="K26" s="80"/>
      <c r="L26" s="80"/>
      <c r="M26" s="80"/>
      <c r="N26" s="80"/>
      <c r="O26" s="81"/>
      <c r="P26" s="48"/>
    </row>
    <row r="27" spans="1:20" x14ac:dyDescent="0.35">
      <c r="B27" s="5" t="s">
        <v>19</v>
      </c>
      <c r="C27" s="53" t="s">
        <v>48</v>
      </c>
      <c r="D27" s="5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2"/>
      <c r="P27" s="48"/>
    </row>
    <row r="28" spans="1:20" x14ac:dyDescent="0.35">
      <c r="B28" s="7" t="s">
        <v>20</v>
      </c>
      <c r="C28" s="56" t="s">
        <v>48</v>
      </c>
      <c r="D28" s="57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9"/>
      <c r="P28" s="48"/>
    </row>
    <row r="29" spans="1:20" ht="21.75" customHeight="1" x14ac:dyDescent="0.35"/>
    <row r="30" spans="1:20" ht="21.75" thickBot="1" x14ac:dyDescent="0.4">
      <c r="B30" s="17" t="s">
        <v>27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20" ht="21.75" thickBot="1" x14ac:dyDescent="0.4">
      <c r="B31" s="26" t="s">
        <v>22</v>
      </c>
      <c r="C31" s="27"/>
      <c r="D31" s="27"/>
      <c r="E31" s="27"/>
      <c r="F31" s="27"/>
      <c r="G31" s="27"/>
      <c r="H31" s="27"/>
      <c r="I31" s="28"/>
    </row>
    <row r="32" spans="1:20" ht="21.75" thickBot="1" x14ac:dyDescent="0.4">
      <c r="B32" s="18"/>
      <c r="C32" s="17"/>
      <c r="D32" s="17"/>
      <c r="E32" s="17"/>
      <c r="F32" s="17"/>
      <c r="G32" s="17"/>
      <c r="H32" s="17"/>
      <c r="I32" s="19"/>
    </row>
    <row r="33" spans="2:9" ht="21.75" thickBot="1" x14ac:dyDescent="0.4">
      <c r="B33" s="29" t="s">
        <v>28</v>
      </c>
      <c r="C33" s="21"/>
      <c r="D33" s="60"/>
      <c r="E33" s="61"/>
      <c r="F33" s="62" t="s">
        <v>92</v>
      </c>
      <c r="G33" s="48"/>
      <c r="H33" s="60" t="s">
        <v>42</v>
      </c>
      <c r="I33" s="22"/>
    </row>
    <row r="34" spans="2:9" ht="21.75" thickBot="1" x14ac:dyDescent="0.4">
      <c r="B34" s="20"/>
      <c r="C34" s="21"/>
      <c r="D34" s="63"/>
      <c r="E34" s="61"/>
      <c r="F34" s="48"/>
      <c r="G34" s="61"/>
      <c r="H34" s="63"/>
      <c r="I34" s="22"/>
    </row>
    <row r="35" spans="2:9" ht="21.75" thickBot="1" x14ac:dyDescent="0.4">
      <c r="B35" s="29" t="s">
        <v>25</v>
      </c>
      <c r="C35" s="21"/>
      <c r="D35" s="60" t="s">
        <v>42</v>
      </c>
      <c r="E35" s="61"/>
      <c r="F35" s="62" t="s">
        <v>23</v>
      </c>
      <c r="G35" s="61"/>
      <c r="H35" s="60" t="s">
        <v>42</v>
      </c>
      <c r="I35" s="22"/>
    </row>
    <row r="36" spans="2:9" ht="21.75" thickBot="1" x14ac:dyDescent="0.4">
      <c r="B36" s="20"/>
      <c r="C36" s="21"/>
      <c r="D36" s="63"/>
      <c r="E36" s="61"/>
      <c r="F36" s="48"/>
      <c r="G36" s="61"/>
      <c r="H36" s="63"/>
      <c r="I36" s="22"/>
    </row>
    <row r="37" spans="2:9" ht="21.75" thickBot="1" x14ac:dyDescent="0.4">
      <c r="B37" s="29" t="s">
        <v>93</v>
      </c>
      <c r="C37" s="21"/>
      <c r="D37" s="60" t="s">
        <v>42</v>
      </c>
      <c r="E37" s="61"/>
      <c r="F37" s="62" t="s">
        <v>40</v>
      </c>
      <c r="G37" s="61"/>
      <c r="H37" s="60" t="s">
        <v>42</v>
      </c>
      <c r="I37" s="22"/>
    </row>
    <row r="38" spans="2:9" ht="21.75" thickBot="1" x14ac:dyDescent="0.4">
      <c r="B38" s="20"/>
      <c r="C38" s="21"/>
      <c r="D38" s="63"/>
      <c r="E38" s="61"/>
      <c r="F38" s="61"/>
      <c r="G38" s="61"/>
      <c r="H38" s="63"/>
      <c r="I38" s="22"/>
    </row>
    <row r="39" spans="2:9" ht="21.75" thickBot="1" x14ac:dyDescent="0.4">
      <c r="B39" s="29" t="s">
        <v>24</v>
      </c>
      <c r="C39" s="21"/>
      <c r="D39" s="60" t="s">
        <v>42</v>
      </c>
      <c r="E39" s="61"/>
      <c r="F39" s="62" t="s">
        <v>38</v>
      </c>
      <c r="G39" s="61"/>
      <c r="H39" s="60"/>
      <c r="I39" s="22"/>
    </row>
    <row r="40" spans="2:9" ht="21.75" thickBot="1" x14ac:dyDescent="0.4">
      <c r="B40" s="20"/>
      <c r="C40" s="21"/>
      <c r="D40" s="63"/>
      <c r="E40" s="61"/>
      <c r="F40" s="61"/>
      <c r="G40" s="61"/>
      <c r="H40" s="63"/>
      <c r="I40" s="22"/>
    </row>
    <row r="41" spans="2:9" ht="42.75" thickBot="1" x14ac:dyDescent="0.4">
      <c r="B41" s="29" t="s">
        <v>26</v>
      </c>
      <c r="C41" s="21"/>
      <c r="D41" s="60" t="s">
        <v>42</v>
      </c>
      <c r="E41" s="61"/>
      <c r="F41" s="62" t="s">
        <v>80</v>
      </c>
      <c r="G41" s="61"/>
      <c r="H41" s="60"/>
      <c r="I41" s="22"/>
    </row>
    <row r="42" spans="2:9" ht="21.75" thickBot="1" x14ac:dyDescent="0.4">
      <c r="B42" s="23"/>
      <c r="C42" s="24"/>
      <c r="D42" s="64"/>
      <c r="E42" s="65"/>
      <c r="F42" s="65"/>
      <c r="G42" s="65"/>
      <c r="H42" s="65"/>
      <c r="I42" s="25"/>
    </row>
    <row r="43" spans="2:9" x14ac:dyDescent="0.35">
      <c r="D43" s="2"/>
    </row>
  </sheetData>
  <mergeCells count="10">
    <mergeCell ref="C23:O23"/>
    <mergeCell ref="B10:O10"/>
    <mergeCell ref="B16:O16"/>
    <mergeCell ref="C19:O19"/>
    <mergeCell ref="C20:O20"/>
    <mergeCell ref="C11:O11"/>
    <mergeCell ref="C12:O12"/>
    <mergeCell ref="C13:O13"/>
    <mergeCell ref="C17:O17"/>
    <mergeCell ref="B22:O22"/>
  </mergeCells>
  <pageMargins left="0.7" right="0.7" top="0.75" bottom="0.75" header="0.3" footer="0.3"/>
  <pageSetup paperSize="9" orientation="portrait" horizontalDpi="4294967292" verticalDpi="4294967292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45"/>
  <sheetViews>
    <sheetView showGridLines="0" tabSelected="1" zoomScale="60" zoomScaleNormal="60" workbookViewId="0"/>
  </sheetViews>
  <sheetFormatPr baseColWidth="10" defaultRowHeight="21" customHeight="1" x14ac:dyDescent="0.25"/>
  <cols>
    <col min="1" max="1" width="3" style="30" customWidth="1"/>
    <col min="2" max="2" width="37.85546875" style="30" customWidth="1"/>
    <col min="3" max="3" width="35.7109375" style="30" customWidth="1"/>
    <col min="4" max="4" width="28.28515625" style="30" bestFit="1" customWidth="1"/>
    <col min="5" max="5" width="29" style="30" bestFit="1" customWidth="1"/>
    <col min="6" max="6" width="31.28515625" style="30" bestFit="1" customWidth="1"/>
    <col min="7" max="7" width="32.140625" style="30" bestFit="1" customWidth="1"/>
    <col min="8" max="8" width="23.28515625" style="30" bestFit="1" customWidth="1"/>
    <col min="9" max="9" width="24" style="30" bestFit="1" customWidth="1"/>
    <col min="10" max="10" width="22.140625" style="30" bestFit="1" customWidth="1"/>
    <col min="11" max="11" width="21.85546875" style="30" bestFit="1" customWidth="1"/>
    <col min="12" max="12" width="16.7109375" style="30" customWidth="1"/>
    <col min="13" max="16" width="11.7109375" style="30" customWidth="1"/>
    <col min="17" max="17" width="7.7109375" style="30" bestFit="1" customWidth="1"/>
    <col min="18" max="18" width="25.140625" style="30" bestFit="1" customWidth="1"/>
    <col min="19" max="19" width="31.7109375" style="30" bestFit="1" customWidth="1"/>
    <col min="20" max="20" width="32.85546875" style="30" bestFit="1" customWidth="1"/>
    <col min="21" max="16384" width="11.42578125" style="30"/>
  </cols>
  <sheetData>
    <row r="1" spans="2:12" ht="21" customHeight="1" x14ac:dyDescent="0.25">
      <c r="B1" s="66" t="s">
        <v>37</v>
      </c>
      <c r="C1" s="67"/>
      <c r="D1" s="67"/>
      <c r="E1" s="67"/>
      <c r="F1" s="67"/>
    </row>
    <row r="3" spans="2:12" ht="21" customHeight="1" x14ac:dyDescent="0.25">
      <c r="B3" s="85" t="s">
        <v>97</v>
      </c>
      <c r="C3" s="86"/>
      <c r="D3" s="86"/>
      <c r="E3" s="86"/>
      <c r="F3" s="86"/>
      <c r="G3" s="86"/>
      <c r="H3" s="86"/>
      <c r="I3" s="86"/>
      <c r="J3" s="86"/>
      <c r="K3" s="86"/>
      <c r="L3" s="82"/>
    </row>
    <row r="4" spans="2:12" ht="15" x14ac:dyDescent="0.25">
      <c r="B4" s="37" t="s">
        <v>36</v>
      </c>
      <c r="C4" s="38" t="s">
        <v>9</v>
      </c>
      <c r="D4" s="38" t="s">
        <v>98</v>
      </c>
      <c r="E4" s="38" t="s">
        <v>10</v>
      </c>
      <c r="F4" s="39" t="s">
        <v>79</v>
      </c>
      <c r="G4" s="39" t="s">
        <v>78</v>
      </c>
      <c r="H4" s="40" t="s">
        <v>99</v>
      </c>
      <c r="I4" s="40" t="s">
        <v>100</v>
      </c>
      <c r="J4" s="40" t="s">
        <v>102</v>
      </c>
      <c r="K4" s="40" t="s">
        <v>103</v>
      </c>
      <c r="L4" s="40" t="s">
        <v>101</v>
      </c>
    </row>
    <row r="5" spans="2:12" ht="21" customHeight="1" x14ac:dyDescent="0.25">
      <c r="B5" s="90"/>
      <c r="C5" s="92" t="s">
        <v>112</v>
      </c>
      <c r="D5" s="91">
        <v>13</v>
      </c>
      <c r="E5" s="42">
        <v>252</v>
      </c>
      <c r="F5" s="33">
        <v>1</v>
      </c>
      <c r="G5" s="87">
        <v>0.95</v>
      </c>
      <c r="H5" s="45">
        <v>2.6829999999999998</v>
      </c>
      <c r="I5" s="88">
        <f>H5*0.85</f>
        <v>2.2805499999999999</v>
      </c>
      <c r="J5" s="45">
        <v>0</v>
      </c>
      <c r="K5" s="88">
        <v>0</v>
      </c>
      <c r="L5" s="89">
        <v>3</v>
      </c>
    </row>
    <row r="6" spans="2:12" ht="21" customHeight="1" x14ac:dyDescent="0.25">
      <c r="B6" s="90"/>
      <c r="C6" s="92" t="s">
        <v>49</v>
      </c>
      <c r="D6" s="91">
        <f>+D5</f>
        <v>13</v>
      </c>
      <c r="E6" s="42">
        <f t="shared" ref="E6:L6" si="0">+E5</f>
        <v>252</v>
      </c>
      <c r="F6" s="33">
        <f t="shared" si="0"/>
        <v>1</v>
      </c>
      <c r="G6" s="87">
        <f t="shared" si="0"/>
        <v>0.95</v>
      </c>
      <c r="H6" s="45">
        <v>7.05</v>
      </c>
      <c r="I6" s="88">
        <f t="shared" ref="I6:I49" si="1">H6*0.85</f>
        <v>5.9924999999999997</v>
      </c>
      <c r="J6" s="45">
        <f t="shared" si="0"/>
        <v>0</v>
      </c>
      <c r="K6" s="88">
        <f t="shared" si="0"/>
        <v>0</v>
      </c>
      <c r="L6" s="89">
        <f t="shared" si="0"/>
        <v>3</v>
      </c>
    </row>
    <row r="7" spans="2:12" ht="21" customHeight="1" x14ac:dyDescent="0.25">
      <c r="B7" s="90"/>
      <c r="C7" s="92" t="s">
        <v>50</v>
      </c>
      <c r="D7" s="91">
        <f t="shared" ref="D7:D48" si="2">+D6</f>
        <v>13</v>
      </c>
      <c r="E7" s="42">
        <f t="shared" ref="E7:E48" si="3">+E6</f>
        <v>252</v>
      </c>
      <c r="F7" s="33">
        <f t="shared" ref="F7:F48" si="4">+F6</f>
        <v>1</v>
      </c>
      <c r="G7" s="87">
        <f t="shared" ref="G7:G48" si="5">+G6</f>
        <v>0.95</v>
      </c>
      <c r="H7" s="45">
        <v>5.1429999999999998</v>
      </c>
      <c r="I7" s="88">
        <f t="shared" si="1"/>
        <v>4.37155</v>
      </c>
      <c r="J7" s="45">
        <f t="shared" ref="J7:J48" si="6">+J6</f>
        <v>0</v>
      </c>
      <c r="K7" s="88">
        <f t="shared" ref="K7:K48" si="7">+K6</f>
        <v>0</v>
      </c>
      <c r="L7" s="89">
        <f t="shared" ref="L7:L48" si="8">+L6</f>
        <v>3</v>
      </c>
    </row>
    <row r="8" spans="2:12" ht="21" customHeight="1" x14ac:dyDescent="0.25">
      <c r="B8" s="90"/>
      <c r="C8" s="92" t="s">
        <v>51</v>
      </c>
      <c r="D8" s="91">
        <f t="shared" si="2"/>
        <v>13</v>
      </c>
      <c r="E8" s="42">
        <f t="shared" si="3"/>
        <v>252</v>
      </c>
      <c r="F8" s="33">
        <f t="shared" si="4"/>
        <v>1</v>
      </c>
      <c r="G8" s="87">
        <f t="shared" si="5"/>
        <v>0.95</v>
      </c>
      <c r="H8" s="45">
        <v>1.452</v>
      </c>
      <c r="I8" s="88">
        <f t="shared" si="1"/>
        <v>1.2342</v>
      </c>
      <c r="J8" s="45">
        <f t="shared" si="6"/>
        <v>0</v>
      </c>
      <c r="K8" s="88">
        <f t="shared" si="7"/>
        <v>0</v>
      </c>
      <c r="L8" s="89">
        <f t="shared" si="8"/>
        <v>3</v>
      </c>
    </row>
    <row r="9" spans="2:12" ht="21" customHeight="1" x14ac:dyDescent="0.25">
      <c r="B9" s="90"/>
      <c r="C9" s="92" t="s">
        <v>52</v>
      </c>
      <c r="D9" s="91">
        <f t="shared" si="2"/>
        <v>13</v>
      </c>
      <c r="E9" s="42">
        <f t="shared" si="3"/>
        <v>252</v>
      </c>
      <c r="F9" s="33">
        <f t="shared" si="4"/>
        <v>1</v>
      </c>
      <c r="G9" s="87">
        <f t="shared" si="5"/>
        <v>0.95</v>
      </c>
      <c r="H9" s="45">
        <v>6.0369999999999999</v>
      </c>
      <c r="I9" s="88">
        <f t="shared" si="1"/>
        <v>5.1314500000000001</v>
      </c>
      <c r="J9" s="45">
        <f t="shared" si="6"/>
        <v>0</v>
      </c>
      <c r="K9" s="88">
        <f t="shared" si="7"/>
        <v>0</v>
      </c>
      <c r="L9" s="89">
        <f t="shared" si="8"/>
        <v>3</v>
      </c>
    </row>
    <row r="10" spans="2:12" ht="21" customHeight="1" x14ac:dyDescent="0.25">
      <c r="B10" s="90"/>
      <c r="C10" s="92" t="s">
        <v>53</v>
      </c>
      <c r="D10" s="91">
        <f t="shared" si="2"/>
        <v>13</v>
      </c>
      <c r="E10" s="42">
        <f t="shared" si="3"/>
        <v>252</v>
      </c>
      <c r="F10" s="33">
        <f t="shared" si="4"/>
        <v>1</v>
      </c>
      <c r="G10" s="87">
        <f t="shared" si="5"/>
        <v>0.95</v>
      </c>
      <c r="H10" s="45">
        <v>1.5</v>
      </c>
      <c r="I10" s="88">
        <f t="shared" si="1"/>
        <v>1.2749999999999999</v>
      </c>
      <c r="J10" s="45">
        <f t="shared" si="6"/>
        <v>0</v>
      </c>
      <c r="K10" s="88">
        <f t="shared" si="7"/>
        <v>0</v>
      </c>
      <c r="L10" s="89">
        <f t="shared" si="8"/>
        <v>3</v>
      </c>
    </row>
    <row r="11" spans="2:12" ht="21" customHeight="1" x14ac:dyDescent="0.25">
      <c r="B11" s="90"/>
      <c r="C11" s="92" t="s">
        <v>54</v>
      </c>
      <c r="D11" s="91">
        <f t="shared" si="2"/>
        <v>13</v>
      </c>
      <c r="E11" s="42">
        <f t="shared" si="3"/>
        <v>252</v>
      </c>
      <c r="F11" s="33">
        <f t="shared" si="4"/>
        <v>1</v>
      </c>
      <c r="G11" s="87">
        <f t="shared" si="5"/>
        <v>0.95</v>
      </c>
      <c r="H11" s="45">
        <v>0.3</v>
      </c>
      <c r="I11" s="88">
        <f t="shared" si="1"/>
        <v>0.255</v>
      </c>
      <c r="J11" s="45">
        <f t="shared" si="6"/>
        <v>0</v>
      </c>
      <c r="K11" s="88">
        <f t="shared" si="7"/>
        <v>0</v>
      </c>
      <c r="L11" s="89">
        <f t="shared" si="8"/>
        <v>3</v>
      </c>
    </row>
    <row r="12" spans="2:12" ht="21" customHeight="1" x14ac:dyDescent="0.25">
      <c r="B12" s="90"/>
      <c r="C12" s="92" t="s">
        <v>55</v>
      </c>
      <c r="D12" s="91">
        <f t="shared" si="2"/>
        <v>13</v>
      </c>
      <c r="E12" s="42">
        <f>+E11</f>
        <v>252</v>
      </c>
      <c r="F12" s="33">
        <f t="shared" si="4"/>
        <v>1</v>
      </c>
      <c r="G12" s="87">
        <f t="shared" si="5"/>
        <v>0.95</v>
      </c>
      <c r="H12" s="45">
        <v>6.7000000000000004E-2</v>
      </c>
      <c r="I12" s="88">
        <f t="shared" si="1"/>
        <v>5.6950000000000001E-2</v>
      </c>
      <c r="J12" s="45">
        <f t="shared" si="6"/>
        <v>0</v>
      </c>
      <c r="K12" s="88">
        <f t="shared" si="7"/>
        <v>0</v>
      </c>
      <c r="L12" s="89">
        <f t="shared" si="8"/>
        <v>3</v>
      </c>
    </row>
    <row r="13" spans="2:12" ht="21" customHeight="1" x14ac:dyDescent="0.25">
      <c r="B13" s="90"/>
      <c r="C13" s="92" t="s">
        <v>56</v>
      </c>
      <c r="D13" s="91">
        <f t="shared" si="2"/>
        <v>13</v>
      </c>
      <c r="E13" s="42">
        <f t="shared" si="3"/>
        <v>252</v>
      </c>
      <c r="F13" s="33">
        <f t="shared" si="4"/>
        <v>1</v>
      </c>
      <c r="G13" s="87">
        <f t="shared" si="5"/>
        <v>0.95</v>
      </c>
      <c r="H13" s="45">
        <v>0.13400000000000001</v>
      </c>
      <c r="I13" s="88">
        <f t="shared" si="1"/>
        <v>0.1139</v>
      </c>
      <c r="J13" s="45">
        <f t="shared" si="6"/>
        <v>0</v>
      </c>
      <c r="K13" s="88">
        <f t="shared" si="7"/>
        <v>0</v>
      </c>
      <c r="L13" s="89">
        <f t="shared" si="8"/>
        <v>3</v>
      </c>
    </row>
    <row r="14" spans="2:12" ht="21" customHeight="1" x14ac:dyDescent="0.25">
      <c r="B14" s="90"/>
      <c r="C14" s="92" t="s">
        <v>57</v>
      </c>
      <c r="D14" s="91">
        <f t="shared" si="2"/>
        <v>13</v>
      </c>
      <c r="E14" s="42">
        <f t="shared" si="3"/>
        <v>252</v>
      </c>
      <c r="F14" s="33">
        <f t="shared" si="4"/>
        <v>1</v>
      </c>
      <c r="G14" s="87">
        <f t="shared" si="5"/>
        <v>0.95</v>
      </c>
      <c r="H14" s="45">
        <v>6.04</v>
      </c>
      <c r="I14" s="88">
        <f t="shared" si="1"/>
        <v>5.1339999999999995</v>
      </c>
      <c r="J14" s="45">
        <f t="shared" si="6"/>
        <v>0</v>
      </c>
      <c r="K14" s="88">
        <f t="shared" si="7"/>
        <v>0</v>
      </c>
      <c r="L14" s="89">
        <f t="shared" si="8"/>
        <v>3</v>
      </c>
    </row>
    <row r="15" spans="2:12" ht="21" customHeight="1" x14ac:dyDescent="0.25">
      <c r="B15" s="90"/>
      <c r="C15" s="92" t="s">
        <v>58</v>
      </c>
      <c r="D15" s="91">
        <f t="shared" si="2"/>
        <v>13</v>
      </c>
      <c r="E15" s="42">
        <f t="shared" si="3"/>
        <v>252</v>
      </c>
      <c r="F15" s="33">
        <f t="shared" si="4"/>
        <v>1</v>
      </c>
      <c r="G15" s="87">
        <f t="shared" si="5"/>
        <v>0.95</v>
      </c>
      <c r="H15" s="45">
        <v>4.3</v>
      </c>
      <c r="I15" s="88">
        <f t="shared" si="1"/>
        <v>3.6549999999999998</v>
      </c>
      <c r="J15" s="45">
        <f t="shared" si="6"/>
        <v>0</v>
      </c>
      <c r="K15" s="88">
        <f t="shared" si="7"/>
        <v>0</v>
      </c>
      <c r="L15" s="89">
        <f t="shared" si="8"/>
        <v>3</v>
      </c>
    </row>
    <row r="16" spans="2:12" ht="21" customHeight="1" x14ac:dyDescent="0.25">
      <c r="B16" s="90"/>
      <c r="C16" s="92" t="s">
        <v>59</v>
      </c>
      <c r="D16" s="91">
        <f t="shared" si="2"/>
        <v>13</v>
      </c>
      <c r="E16" s="42">
        <f t="shared" si="3"/>
        <v>252</v>
      </c>
      <c r="F16" s="33">
        <f t="shared" si="4"/>
        <v>1</v>
      </c>
      <c r="G16" s="87">
        <f t="shared" si="5"/>
        <v>0.95</v>
      </c>
      <c r="H16" s="45">
        <v>10.3</v>
      </c>
      <c r="I16" s="88">
        <f t="shared" si="1"/>
        <v>8.7550000000000008</v>
      </c>
      <c r="J16" s="45">
        <f t="shared" si="6"/>
        <v>0</v>
      </c>
      <c r="K16" s="88">
        <f t="shared" si="7"/>
        <v>0</v>
      </c>
      <c r="L16" s="89">
        <f t="shared" si="8"/>
        <v>3</v>
      </c>
    </row>
    <row r="17" spans="2:12" ht="21" customHeight="1" x14ac:dyDescent="0.25">
      <c r="B17" s="90"/>
      <c r="C17" s="92" t="s">
        <v>60</v>
      </c>
      <c r="D17" s="91">
        <f t="shared" si="2"/>
        <v>13</v>
      </c>
      <c r="E17" s="42">
        <f t="shared" si="3"/>
        <v>252</v>
      </c>
      <c r="F17" s="33">
        <f t="shared" si="4"/>
        <v>1</v>
      </c>
      <c r="G17" s="87">
        <f t="shared" si="5"/>
        <v>0.95</v>
      </c>
      <c r="H17" s="45">
        <v>5.97</v>
      </c>
      <c r="I17" s="88">
        <f t="shared" si="1"/>
        <v>5.0744999999999996</v>
      </c>
      <c r="J17" s="45">
        <f t="shared" si="6"/>
        <v>0</v>
      </c>
      <c r="K17" s="88">
        <f t="shared" si="7"/>
        <v>0</v>
      </c>
      <c r="L17" s="89">
        <f t="shared" si="8"/>
        <v>3</v>
      </c>
    </row>
    <row r="18" spans="2:12" ht="21" customHeight="1" x14ac:dyDescent="0.25">
      <c r="B18" s="90"/>
      <c r="C18" s="92" t="s">
        <v>61</v>
      </c>
      <c r="D18" s="91">
        <f t="shared" si="2"/>
        <v>13</v>
      </c>
      <c r="E18" s="42">
        <f t="shared" si="3"/>
        <v>252</v>
      </c>
      <c r="F18" s="33">
        <f t="shared" si="4"/>
        <v>1</v>
      </c>
      <c r="G18" s="87">
        <f t="shared" si="5"/>
        <v>0.95</v>
      </c>
      <c r="H18" s="45">
        <v>2.7280000000000002</v>
      </c>
      <c r="I18" s="88">
        <f t="shared" si="1"/>
        <v>2.3188</v>
      </c>
      <c r="J18" s="45">
        <f t="shared" si="6"/>
        <v>0</v>
      </c>
      <c r="K18" s="88">
        <f t="shared" si="7"/>
        <v>0</v>
      </c>
      <c r="L18" s="89">
        <f t="shared" si="8"/>
        <v>3</v>
      </c>
    </row>
    <row r="19" spans="2:12" ht="21" customHeight="1" x14ac:dyDescent="0.25">
      <c r="B19" s="90"/>
      <c r="C19" s="92" t="s">
        <v>62</v>
      </c>
      <c r="D19" s="91">
        <f t="shared" si="2"/>
        <v>13</v>
      </c>
      <c r="E19" s="42">
        <f t="shared" si="3"/>
        <v>252</v>
      </c>
      <c r="F19" s="33">
        <f t="shared" si="4"/>
        <v>1</v>
      </c>
      <c r="G19" s="87">
        <f t="shared" si="5"/>
        <v>0.95</v>
      </c>
      <c r="H19" s="45">
        <v>8.9</v>
      </c>
      <c r="I19" s="88">
        <f t="shared" si="1"/>
        <v>7.5650000000000004</v>
      </c>
      <c r="J19" s="45">
        <f t="shared" si="6"/>
        <v>0</v>
      </c>
      <c r="K19" s="88">
        <f t="shared" si="7"/>
        <v>0</v>
      </c>
      <c r="L19" s="89">
        <f t="shared" si="8"/>
        <v>3</v>
      </c>
    </row>
    <row r="20" spans="2:12" ht="21" customHeight="1" x14ac:dyDescent="0.25">
      <c r="B20" s="90"/>
      <c r="C20" s="92" t="s">
        <v>113</v>
      </c>
      <c r="D20" s="91">
        <f t="shared" si="2"/>
        <v>13</v>
      </c>
      <c r="E20" s="42">
        <f t="shared" si="3"/>
        <v>252</v>
      </c>
      <c r="F20" s="33">
        <f t="shared" si="4"/>
        <v>1</v>
      </c>
      <c r="G20" s="87">
        <f t="shared" si="5"/>
        <v>0.95</v>
      </c>
      <c r="H20" s="45">
        <v>9.15</v>
      </c>
      <c r="I20" s="88">
        <f t="shared" si="1"/>
        <v>7.7774999999999999</v>
      </c>
      <c r="J20" s="45">
        <f t="shared" si="6"/>
        <v>0</v>
      </c>
      <c r="K20" s="88">
        <f t="shared" si="7"/>
        <v>0</v>
      </c>
      <c r="L20" s="89">
        <f t="shared" si="8"/>
        <v>3</v>
      </c>
    </row>
    <row r="21" spans="2:12" ht="21" customHeight="1" x14ac:dyDescent="0.25">
      <c r="B21" s="90"/>
      <c r="C21" s="92" t="s">
        <v>104</v>
      </c>
      <c r="D21" s="91">
        <f t="shared" si="2"/>
        <v>13</v>
      </c>
      <c r="E21" s="42">
        <f t="shared" si="3"/>
        <v>252</v>
      </c>
      <c r="F21" s="33">
        <f t="shared" si="4"/>
        <v>1</v>
      </c>
      <c r="G21" s="87">
        <f t="shared" si="5"/>
        <v>0.95</v>
      </c>
      <c r="H21" s="45">
        <v>9.8699999999999992</v>
      </c>
      <c r="I21" s="88">
        <f t="shared" si="1"/>
        <v>8.3895</v>
      </c>
      <c r="J21" s="45">
        <f t="shared" si="6"/>
        <v>0</v>
      </c>
      <c r="K21" s="88">
        <f t="shared" si="7"/>
        <v>0</v>
      </c>
      <c r="L21" s="89">
        <f t="shared" si="8"/>
        <v>3</v>
      </c>
    </row>
    <row r="22" spans="2:12" ht="21" customHeight="1" x14ac:dyDescent="0.25">
      <c r="B22" s="90"/>
      <c r="C22" s="92" t="s">
        <v>107</v>
      </c>
      <c r="D22" s="91">
        <f t="shared" si="2"/>
        <v>13</v>
      </c>
      <c r="E22" s="42">
        <f t="shared" si="3"/>
        <v>252</v>
      </c>
      <c r="F22" s="33">
        <f t="shared" si="4"/>
        <v>1</v>
      </c>
      <c r="G22" s="87">
        <f t="shared" si="5"/>
        <v>0.95</v>
      </c>
      <c r="H22" s="45">
        <v>0.14499999999999999</v>
      </c>
      <c r="I22" s="88">
        <f t="shared" si="1"/>
        <v>0.12324999999999998</v>
      </c>
      <c r="J22" s="45">
        <f t="shared" si="6"/>
        <v>0</v>
      </c>
      <c r="K22" s="88">
        <f t="shared" si="7"/>
        <v>0</v>
      </c>
      <c r="L22" s="89">
        <f t="shared" si="8"/>
        <v>3</v>
      </c>
    </row>
    <row r="23" spans="2:12" ht="21" customHeight="1" x14ac:dyDescent="0.25">
      <c r="B23" s="90"/>
      <c r="C23" s="92" t="s">
        <v>63</v>
      </c>
      <c r="D23" s="91">
        <f t="shared" si="2"/>
        <v>13</v>
      </c>
      <c r="E23" s="42">
        <f t="shared" si="3"/>
        <v>252</v>
      </c>
      <c r="F23" s="33">
        <f t="shared" si="4"/>
        <v>1</v>
      </c>
      <c r="G23" s="87">
        <f t="shared" si="5"/>
        <v>0.95</v>
      </c>
      <c r="H23" s="45">
        <v>0.1</v>
      </c>
      <c r="I23" s="88">
        <f t="shared" si="1"/>
        <v>8.5000000000000006E-2</v>
      </c>
      <c r="J23" s="45">
        <f t="shared" si="6"/>
        <v>0</v>
      </c>
      <c r="K23" s="88">
        <f t="shared" si="7"/>
        <v>0</v>
      </c>
      <c r="L23" s="89">
        <f t="shared" si="8"/>
        <v>3</v>
      </c>
    </row>
    <row r="24" spans="2:12" ht="21" customHeight="1" x14ac:dyDescent="0.25">
      <c r="B24" s="90"/>
      <c r="C24" s="92" t="s">
        <v>118</v>
      </c>
      <c r="D24" s="91">
        <f t="shared" si="2"/>
        <v>13</v>
      </c>
      <c r="E24" s="42">
        <f t="shared" si="3"/>
        <v>252</v>
      </c>
      <c r="F24" s="33">
        <f t="shared" si="4"/>
        <v>1</v>
      </c>
      <c r="G24" s="87">
        <f t="shared" si="5"/>
        <v>0.95</v>
      </c>
      <c r="H24" s="45">
        <v>4.4720000000000004</v>
      </c>
      <c r="I24" s="88">
        <f t="shared" si="1"/>
        <v>3.8012000000000001</v>
      </c>
      <c r="J24" s="45">
        <f t="shared" si="6"/>
        <v>0</v>
      </c>
      <c r="K24" s="88">
        <f t="shared" si="7"/>
        <v>0</v>
      </c>
      <c r="L24" s="89">
        <f t="shared" si="8"/>
        <v>3</v>
      </c>
    </row>
    <row r="25" spans="2:12" ht="21" customHeight="1" x14ac:dyDescent="0.25">
      <c r="B25" s="90"/>
      <c r="C25" s="92" t="s">
        <v>64</v>
      </c>
      <c r="D25" s="91">
        <f t="shared" si="2"/>
        <v>13</v>
      </c>
      <c r="E25" s="42">
        <f t="shared" si="3"/>
        <v>252</v>
      </c>
      <c r="F25" s="33">
        <f t="shared" si="4"/>
        <v>1</v>
      </c>
      <c r="G25" s="87">
        <f t="shared" si="5"/>
        <v>0.95</v>
      </c>
      <c r="H25" s="45">
        <v>5.367</v>
      </c>
      <c r="I25" s="88">
        <f t="shared" si="1"/>
        <v>4.5619499999999995</v>
      </c>
      <c r="J25" s="45">
        <f t="shared" si="6"/>
        <v>0</v>
      </c>
      <c r="K25" s="88">
        <f t="shared" si="7"/>
        <v>0</v>
      </c>
      <c r="L25" s="89">
        <f t="shared" si="8"/>
        <v>3</v>
      </c>
    </row>
    <row r="26" spans="2:12" ht="21" customHeight="1" x14ac:dyDescent="0.25">
      <c r="B26" s="90"/>
      <c r="C26" s="92" t="s">
        <v>114</v>
      </c>
      <c r="D26" s="91">
        <f t="shared" si="2"/>
        <v>13</v>
      </c>
      <c r="E26" s="42">
        <f t="shared" si="3"/>
        <v>252</v>
      </c>
      <c r="F26" s="33">
        <f t="shared" si="4"/>
        <v>1</v>
      </c>
      <c r="G26" s="87">
        <f t="shared" si="5"/>
        <v>0.95</v>
      </c>
      <c r="H26" s="45">
        <v>1.3420000000000001</v>
      </c>
      <c r="I26" s="88">
        <f t="shared" si="1"/>
        <v>1.1407</v>
      </c>
      <c r="J26" s="45">
        <f t="shared" si="6"/>
        <v>0</v>
      </c>
      <c r="K26" s="88">
        <f t="shared" si="7"/>
        <v>0</v>
      </c>
      <c r="L26" s="89">
        <f t="shared" si="8"/>
        <v>3</v>
      </c>
    </row>
    <row r="27" spans="2:12" ht="21" customHeight="1" x14ac:dyDescent="0.25">
      <c r="B27" s="90"/>
      <c r="C27" s="92" t="s">
        <v>65</v>
      </c>
      <c r="D27" s="91">
        <f t="shared" si="2"/>
        <v>13</v>
      </c>
      <c r="E27" s="42">
        <f t="shared" si="3"/>
        <v>252</v>
      </c>
      <c r="F27" s="33">
        <f t="shared" si="4"/>
        <v>1</v>
      </c>
      <c r="G27" s="87">
        <f t="shared" si="5"/>
        <v>0.95</v>
      </c>
      <c r="H27" s="45">
        <v>7.38</v>
      </c>
      <c r="I27" s="88">
        <f t="shared" si="1"/>
        <v>6.2729999999999997</v>
      </c>
      <c r="J27" s="45">
        <f t="shared" si="6"/>
        <v>0</v>
      </c>
      <c r="K27" s="88">
        <f t="shared" si="7"/>
        <v>0</v>
      </c>
      <c r="L27" s="89">
        <f t="shared" si="8"/>
        <v>3</v>
      </c>
    </row>
    <row r="28" spans="2:12" ht="21" customHeight="1" x14ac:dyDescent="0.25">
      <c r="B28" s="90"/>
      <c r="C28" s="92" t="s">
        <v>108</v>
      </c>
      <c r="D28" s="91">
        <f t="shared" si="2"/>
        <v>13</v>
      </c>
      <c r="E28" s="42">
        <f t="shared" si="3"/>
        <v>252</v>
      </c>
      <c r="F28" s="33">
        <f t="shared" si="4"/>
        <v>1</v>
      </c>
      <c r="G28" s="87">
        <f t="shared" si="5"/>
        <v>0.95</v>
      </c>
      <c r="H28" s="45">
        <v>4.13</v>
      </c>
      <c r="I28" s="88">
        <f t="shared" si="1"/>
        <v>3.5105</v>
      </c>
      <c r="J28" s="45">
        <f t="shared" si="6"/>
        <v>0</v>
      </c>
      <c r="K28" s="88">
        <f t="shared" si="7"/>
        <v>0</v>
      </c>
      <c r="L28" s="89">
        <f t="shared" si="8"/>
        <v>3</v>
      </c>
    </row>
    <row r="29" spans="2:12" ht="21" customHeight="1" x14ac:dyDescent="0.25">
      <c r="B29" s="90"/>
      <c r="C29" s="92" t="s">
        <v>105</v>
      </c>
      <c r="D29" s="91">
        <f t="shared" si="2"/>
        <v>13</v>
      </c>
      <c r="E29" s="42">
        <f t="shared" si="3"/>
        <v>252</v>
      </c>
      <c r="F29" s="33">
        <f t="shared" si="4"/>
        <v>1</v>
      </c>
      <c r="G29" s="87">
        <f t="shared" si="5"/>
        <v>0.95</v>
      </c>
      <c r="H29" s="45">
        <v>9.9600000000000009</v>
      </c>
      <c r="I29" s="88">
        <f t="shared" si="1"/>
        <v>8.4660000000000011</v>
      </c>
      <c r="J29" s="45">
        <f t="shared" si="6"/>
        <v>0</v>
      </c>
      <c r="K29" s="88">
        <f t="shared" si="7"/>
        <v>0</v>
      </c>
      <c r="L29" s="89">
        <f t="shared" si="8"/>
        <v>3</v>
      </c>
    </row>
    <row r="30" spans="2:12" ht="21" customHeight="1" x14ac:dyDescent="0.25">
      <c r="B30" s="90"/>
      <c r="C30" s="92" t="s">
        <v>66</v>
      </c>
      <c r="D30" s="91">
        <f t="shared" si="2"/>
        <v>13</v>
      </c>
      <c r="E30" s="42">
        <f t="shared" si="3"/>
        <v>252</v>
      </c>
      <c r="F30" s="33">
        <f t="shared" si="4"/>
        <v>1</v>
      </c>
      <c r="G30" s="87">
        <f t="shared" si="5"/>
        <v>0.95</v>
      </c>
      <c r="H30" s="45">
        <v>0.15</v>
      </c>
      <c r="I30" s="88">
        <f t="shared" si="1"/>
        <v>0.1275</v>
      </c>
      <c r="J30" s="45">
        <f t="shared" si="6"/>
        <v>0</v>
      </c>
      <c r="K30" s="88">
        <f t="shared" si="7"/>
        <v>0</v>
      </c>
      <c r="L30" s="89">
        <f t="shared" si="8"/>
        <v>3</v>
      </c>
    </row>
    <row r="31" spans="2:12" ht="21" customHeight="1" x14ac:dyDescent="0.25">
      <c r="B31" s="90"/>
      <c r="C31" s="92" t="s">
        <v>67</v>
      </c>
      <c r="D31" s="91">
        <f t="shared" si="2"/>
        <v>13</v>
      </c>
      <c r="E31" s="42">
        <f t="shared" si="3"/>
        <v>252</v>
      </c>
      <c r="F31" s="33">
        <f t="shared" si="4"/>
        <v>1</v>
      </c>
      <c r="G31" s="87">
        <f t="shared" si="5"/>
        <v>0.95</v>
      </c>
      <c r="H31" s="45">
        <v>0.49199999999999999</v>
      </c>
      <c r="I31" s="88">
        <f t="shared" si="1"/>
        <v>0.41819999999999996</v>
      </c>
      <c r="J31" s="45">
        <f t="shared" si="6"/>
        <v>0</v>
      </c>
      <c r="K31" s="88">
        <f t="shared" si="7"/>
        <v>0</v>
      </c>
      <c r="L31" s="89">
        <f t="shared" si="8"/>
        <v>3</v>
      </c>
    </row>
    <row r="32" spans="2:12" ht="21" customHeight="1" x14ac:dyDescent="0.25">
      <c r="B32" s="90"/>
      <c r="C32" s="92" t="s">
        <v>68</v>
      </c>
      <c r="D32" s="91">
        <f t="shared" si="2"/>
        <v>13</v>
      </c>
      <c r="E32" s="42">
        <f t="shared" si="3"/>
        <v>252</v>
      </c>
      <c r="F32" s="33">
        <f t="shared" si="4"/>
        <v>1</v>
      </c>
      <c r="G32" s="87">
        <f t="shared" si="5"/>
        <v>0.95</v>
      </c>
      <c r="H32" s="45">
        <v>0.4919</v>
      </c>
      <c r="I32" s="88">
        <f t="shared" si="1"/>
        <v>0.41811500000000001</v>
      </c>
      <c r="J32" s="45">
        <f t="shared" si="6"/>
        <v>0</v>
      </c>
      <c r="K32" s="88">
        <f t="shared" si="7"/>
        <v>0</v>
      </c>
      <c r="L32" s="89">
        <f t="shared" si="8"/>
        <v>3</v>
      </c>
    </row>
    <row r="33" spans="2:12" ht="21" customHeight="1" x14ac:dyDescent="0.25">
      <c r="B33" s="90"/>
      <c r="C33" s="92" t="s">
        <v>69</v>
      </c>
      <c r="D33" s="91">
        <f t="shared" si="2"/>
        <v>13</v>
      </c>
      <c r="E33" s="42">
        <f t="shared" si="3"/>
        <v>252</v>
      </c>
      <c r="F33" s="33">
        <f t="shared" si="4"/>
        <v>1</v>
      </c>
      <c r="G33" s="87">
        <f t="shared" si="5"/>
        <v>0.95</v>
      </c>
      <c r="H33" s="45">
        <v>9.1</v>
      </c>
      <c r="I33" s="88">
        <f t="shared" si="1"/>
        <v>7.7349999999999994</v>
      </c>
      <c r="J33" s="45">
        <f t="shared" si="6"/>
        <v>0</v>
      </c>
      <c r="K33" s="88">
        <f t="shared" si="7"/>
        <v>0</v>
      </c>
      <c r="L33" s="89">
        <f t="shared" si="8"/>
        <v>3</v>
      </c>
    </row>
    <row r="34" spans="2:12" ht="21" customHeight="1" x14ac:dyDescent="0.25">
      <c r="B34" s="90"/>
      <c r="C34" s="92" t="s">
        <v>106</v>
      </c>
      <c r="D34" s="91">
        <f t="shared" si="2"/>
        <v>13</v>
      </c>
      <c r="E34" s="42">
        <f t="shared" si="3"/>
        <v>252</v>
      </c>
      <c r="F34" s="33">
        <f t="shared" si="4"/>
        <v>1</v>
      </c>
      <c r="G34" s="87">
        <f t="shared" si="5"/>
        <v>0.95</v>
      </c>
      <c r="H34" s="45">
        <v>5.59</v>
      </c>
      <c r="I34" s="88">
        <f t="shared" si="1"/>
        <v>4.7515000000000001</v>
      </c>
      <c r="J34" s="45">
        <f t="shared" si="6"/>
        <v>0</v>
      </c>
      <c r="K34" s="88">
        <f t="shared" si="7"/>
        <v>0</v>
      </c>
      <c r="L34" s="89">
        <f t="shared" si="8"/>
        <v>3</v>
      </c>
    </row>
    <row r="35" spans="2:12" ht="21" customHeight="1" x14ac:dyDescent="0.25">
      <c r="B35" s="90"/>
      <c r="C35" s="92" t="s">
        <v>119</v>
      </c>
      <c r="D35" s="91">
        <f t="shared" si="2"/>
        <v>13</v>
      </c>
      <c r="E35" s="42">
        <f t="shared" si="3"/>
        <v>252</v>
      </c>
      <c r="F35" s="33">
        <f t="shared" si="4"/>
        <v>1</v>
      </c>
      <c r="G35" s="87">
        <f t="shared" si="5"/>
        <v>0.95</v>
      </c>
      <c r="H35" s="45">
        <v>3.74</v>
      </c>
      <c r="I35" s="88">
        <f t="shared" si="1"/>
        <v>3.1790000000000003</v>
      </c>
      <c r="J35" s="45">
        <f t="shared" si="6"/>
        <v>0</v>
      </c>
      <c r="K35" s="88">
        <f t="shared" si="7"/>
        <v>0</v>
      </c>
      <c r="L35" s="89">
        <f t="shared" si="8"/>
        <v>3</v>
      </c>
    </row>
    <row r="36" spans="2:12" ht="21" customHeight="1" x14ac:dyDescent="0.25">
      <c r="B36" s="90"/>
      <c r="C36" s="92" t="s">
        <v>70</v>
      </c>
      <c r="D36" s="91">
        <f t="shared" si="2"/>
        <v>13</v>
      </c>
      <c r="E36" s="42">
        <f t="shared" si="3"/>
        <v>252</v>
      </c>
      <c r="F36" s="33">
        <f t="shared" si="4"/>
        <v>1</v>
      </c>
      <c r="G36" s="87">
        <f t="shared" si="5"/>
        <v>0.95</v>
      </c>
      <c r="H36" s="45">
        <v>0.33500000000000002</v>
      </c>
      <c r="I36" s="88">
        <f t="shared" si="1"/>
        <v>0.28475</v>
      </c>
      <c r="J36" s="45">
        <f t="shared" si="6"/>
        <v>0</v>
      </c>
      <c r="K36" s="88">
        <f t="shared" si="7"/>
        <v>0</v>
      </c>
      <c r="L36" s="89">
        <f t="shared" si="8"/>
        <v>3</v>
      </c>
    </row>
    <row r="37" spans="2:12" ht="21" customHeight="1" x14ac:dyDescent="0.25">
      <c r="B37" s="90"/>
      <c r="C37" s="92" t="s">
        <v>71</v>
      </c>
      <c r="D37" s="91">
        <f t="shared" si="2"/>
        <v>13</v>
      </c>
      <c r="E37" s="42">
        <f t="shared" si="3"/>
        <v>252</v>
      </c>
      <c r="F37" s="33">
        <f t="shared" si="4"/>
        <v>1</v>
      </c>
      <c r="G37" s="87">
        <f t="shared" si="5"/>
        <v>0.95</v>
      </c>
      <c r="H37" s="45">
        <v>7.0439999999999996</v>
      </c>
      <c r="I37" s="88">
        <f t="shared" si="1"/>
        <v>5.9873999999999992</v>
      </c>
      <c r="J37" s="45">
        <f t="shared" si="6"/>
        <v>0</v>
      </c>
      <c r="K37" s="88">
        <f t="shared" si="7"/>
        <v>0</v>
      </c>
      <c r="L37" s="89">
        <f t="shared" si="8"/>
        <v>3</v>
      </c>
    </row>
    <row r="38" spans="2:12" ht="21" customHeight="1" x14ac:dyDescent="0.25">
      <c r="B38" s="90"/>
      <c r="C38" s="92" t="s">
        <v>72</v>
      </c>
      <c r="D38" s="91">
        <f t="shared" si="2"/>
        <v>13</v>
      </c>
      <c r="E38" s="42">
        <f t="shared" si="3"/>
        <v>252</v>
      </c>
      <c r="F38" s="33">
        <f t="shared" si="4"/>
        <v>1</v>
      </c>
      <c r="G38" s="87">
        <f t="shared" si="5"/>
        <v>0.95</v>
      </c>
      <c r="H38" s="45">
        <v>3.68</v>
      </c>
      <c r="I38" s="88">
        <f t="shared" si="1"/>
        <v>3.1280000000000001</v>
      </c>
      <c r="J38" s="45">
        <f t="shared" si="6"/>
        <v>0</v>
      </c>
      <c r="K38" s="88">
        <f t="shared" si="7"/>
        <v>0</v>
      </c>
      <c r="L38" s="89">
        <f t="shared" si="8"/>
        <v>3</v>
      </c>
    </row>
    <row r="39" spans="2:12" ht="21" customHeight="1" x14ac:dyDescent="0.25">
      <c r="B39" s="90"/>
      <c r="C39" s="109" t="s">
        <v>73</v>
      </c>
      <c r="D39" s="110">
        <f t="shared" si="2"/>
        <v>13</v>
      </c>
      <c r="E39" s="111">
        <f t="shared" si="3"/>
        <v>252</v>
      </c>
      <c r="F39" s="112">
        <f t="shared" si="4"/>
        <v>1</v>
      </c>
      <c r="G39" s="113">
        <f t="shared" si="5"/>
        <v>0.95</v>
      </c>
      <c r="H39" s="116">
        <v>3.1</v>
      </c>
      <c r="I39" s="114">
        <f t="shared" si="1"/>
        <v>2.6349999999999998</v>
      </c>
      <c r="J39" s="115">
        <f t="shared" si="6"/>
        <v>0</v>
      </c>
      <c r="K39" s="114">
        <f t="shared" si="7"/>
        <v>0</v>
      </c>
      <c r="L39" s="112">
        <f t="shared" si="8"/>
        <v>3</v>
      </c>
    </row>
    <row r="40" spans="2:12" ht="21" customHeight="1" x14ac:dyDescent="0.25">
      <c r="B40" s="90"/>
      <c r="C40" s="92" t="s">
        <v>74</v>
      </c>
      <c r="D40" s="91">
        <f t="shared" si="2"/>
        <v>13</v>
      </c>
      <c r="E40" s="42">
        <f t="shared" si="3"/>
        <v>252</v>
      </c>
      <c r="F40" s="33">
        <f t="shared" si="4"/>
        <v>1</v>
      </c>
      <c r="G40" s="87">
        <f t="shared" si="5"/>
        <v>0.95</v>
      </c>
      <c r="H40" s="45">
        <v>7.03</v>
      </c>
      <c r="I40" s="88">
        <f t="shared" si="1"/>
        <v>5.9755000000000003</v>
      </c>
      <c r="J40" s="45">
        <f t="shared" si="6"/>
        <v>0</v>
      </c>
      <c r="K40" s="88">
        <f t="shared" si="7"/>
        <v>0</v>
      </c>
      <c r="L40" s="89">
        <f t="shared" si="8"/>
        <v>3</v>
      </c>
    </row>
    <row r="41" spans="2:12" ht="21" customHeight="1" x14ac:dyDescent="0.25">
      <c r="B41" s="90"/>
      <c r="C41" s="92" t="s">
        <v>75</v>
      </c>
      <c r="D41" s="91">
        <f t="shared" si="2"/>
        <v>13</v>
      </c>
      <c r="E41" s="42">
        <f t="shared" si="3"/>
        <v>252</v>
      </c>
      <c r="F41" s="33">
        <f t="shared" si="4"/>
        <v>1</v>
      </c>
      <c r="G41" s="87">
        <f t="shared" si="5"/>
        <v>0.95</v>
      </c>
      <c r="H41" s="45">
        <v>0.49199999999999999</v>
      </c>
      <c r="I41" s="88">
        <f t="shared" si="1"/>
        <v>0.41819999999999996</v>
      </c>
      <c r="J41" s="45">
        <f t="shared" si="6"/>
        <v>0</v>
      </c>
      <c r="K41" s="88">
        <f t="shared" si="7"/>
        <v>0</v>
      </c>
      <c r="L41" s="89">
        <f t="shared" si="8"/>
        <v>3</v>
      </c>
    </row>
    <row r="42" spans="2:12" ht="21" customHeight="1" x14ac:dyDescent="0.25">
      <c r="B42" s="90"/>
      <c r="C42" s="92" t="s">
        <v>109</v>
      </c>
      <c r="D42" s="91">
        <f t="shared" si="2"/>
        <v>13</v>
      </c>
      <c r="E42" s="42">
        <f t="shared" si="3"/>
        <v>252</v>
      </c>
      <c r="F42" s="33">
        <f t="shared" si="4"/>
        <v>1</v>
      </c>
      <c r="G42" s="87">
        <f t="shared" si="5"/>
        <v>0.95</v>
      </c>
      <c r="H42" s="45">
        <v>3.91</v>
      </c>
      <c r="I42" s="88">
        <f t="shared" si="1"/>
        <v>3.3235000000000001</v>
      </c>
      <c r="J42" s="45">
        <f t="shared" si="6"/>
        <v>0</v>
      </c>
      <c r="K42" s="88">
        <f t="shared" si="7"/>
        <v>0</v>
      </c>
      <c r="L42" s="89">
        <f t="shared" si="8"/>
        <v>3</v>
      </c>
    </row>
    <row r="43" spans="2:12" ht="21" customHeight="1" x14ac:dyDescent="0.25">
      <c r="B43" s="90"/>
      <c r="C43" s="92" t="s">
        <v>115</v>
      </c>
      <c r="D43" s="91">
        <f t="shared" si="2"/>
        <v>13</v>
      </c>
      <c r="E43" s="42">
        <f t="shared" si="3"/>
        <v>252</v>
      </c>
      <c r="F43" s="33">
        <f t="shared" si="4"/>
        <v>1</v>
      </c>
      <c r="G43" s="87">
        <f t="shared" si="5"/>
        <v>0.95</v>
      </c>
      <c r="H43" s="45">
        <v>9.85</v>
      </c>
      <c r="I43" s="88">
        <f t="shared" si="1"/>
        <v>8.3724999999999987</v>
      </c>
      <c r="J43" s="45">
        <f t="shared" si="6"/>
        <v>0</v>
      </c>
      <c r="K43" s="88">
        <f t="shared" si="7"/>
        <v>0</v>
      </c>
      <c r="L43" s="89">
        <f t="shared" si="8"/>
        <v>3</v>
      </c>
    </row>
    <row r="44" spans="2:12" ht="21" customHeight="1" x14ac:dyDescent="0.25">
      <c r="B44" s="90"/>
      <c r="C44" s="92" t="s">
        <v>76</v>
      </c>
      <c r="D44" s="91">
        <f t="shared" si="2"/>
        <v>13</v>
      </c>
      <c r="E44" s="42">
        <f t="shared" si="3"/>
        <v>252</v>
      </c>
      <c r="F44" s="33">
        <f t="shared" si="4"/>
        <v>1</v>
      </c>
      <c r="G44" s="87">
        <f t="shared" si="5"/>
        <v>0.95</v>
      </c>
      <c r="H44" s="45">
        <v>7.0000000000000007E-2</v>
      </c>
      <c r="I44" s="88">
        <f t="shared" si="1"/>
        <v>5.9500000000000004E-2</v>
      </c>
      <c r="J44" s="45">
        <f t="shared" si="6"/>
        <v>0</v>
      </c>
      <c r="K44" s="88">
        <f t="shared" si="7"/>
        <v>0</v>
      </c>
      <c r="L44" s="89">
        <f t="shared" si="8"/>
        <v>3</v>
      </c>
    </row>
    <row r="45" spans="2:12" ht="21" customHeight="1" x14ac:dyDescent="0.25">
      <c r="B45" s="90"/>
      <c r="C45" s="92" t="s">
        <v>77</v>
      </c>
      <c r="D45" s="91">
        <f t="shared" si="2"/>
        <v>13</v>
      </c>
      <c r="E45" s="42">
        <f t="shared" si="3"/>
        <v>252</v>
      </c>
      <c r="F45" s="33">
        <f t="shared" si="4"/>
        <v>1</v>
      </c>
      <c r="G45" s="87">
        <f t="shared" si="5"/>
        <v>0.95</v>
      </c>
      <c r="H45" s="45">
        <v>0.224</v>
      </c>
      <c r="I45" s="88">
        <f t="shared" si="1"/>
        <v>0.19039999999999999</v>
      </c>
      <c r="J45" s="45">
        <f t="shared" si="6"/>
        <v>0</v>
      </c>
      <c r="K45" s="88">
        <f t="shared" si="7"/>
        <v>0</v>
      </c>
      <c r="L45" s="89">
        <f t="shared" si="8"/>
        <v>3</v>
      </c>
    </row>
    <row r="46" spans="2:12" ht="21" customHeight="1" x14ac:dyDescent="0.25">
      <c r="B46" s="90"/>
      <c r="C46" s="92" t="s">
        <v>110</v>
      </c>
      <c r="D46" s="91">
        <f t="shared" si="2"/>
        <v>13</v>
      </c>
      <c r="E46" s="42">
        <f t="shared" si="3"/>
        <v>252</v>
      </c>
      <c r="F46" s="33">
        <f t="shared" si="4"/>
        <v>1</v>
      </c>
      <c r="G46" s="87">
        <f t="shared" si="5"/>
        <v>0.95</v>
      </c>
      <c r="H46" s="45">
        <v>3.69</v>
      </c>
      <c r="I46" s="88">
        <f t="shared" si="1"/>
        <v>3.1364999999999998</v>
      </c>
      <c r="J46" s="45">
        <f t="shared" si="6"/>
        <v>0</v>
      </c>
      <c r="K46" s="88">
        <f t="shared" si="7"/>
        <v>0</v>
      </c>
      <c r="L46" s="89">
        <f t="shared" si="8"/>
        <v>3</v>
      </c>
    </row>
    <row r="47" spans="2:12" ht="21" customHeight="1" x14ac:dyDescent="0.25">
      <c r="B47" s="90"/>
      <c r="C47" s="92" t="s">
        <v>116</v>
      </c>
      <c r="D47" s="91">
        <f t="shared" si="2"/>
        <v>13</v>
      </c>
      <c r="E47" s="42">
        <f t="shared" si="3"/>
        <v>252</v>
      </c>
      <c r="F47" s="33">
        <f t="shared" si="4"/>
        <v>1</v>
      </c>
      <c r="G47" s="87">
        <f t="shared" si="5"/>
        <v>0.95</v>
      </c>
      <c r="H47" s="45">
        <v>0.5</v>
      </c>
      <c r="I47" s="88">
        <f t="shared" si="1"/>
        <v>0.42499999999999999</v>
      </c>
      <c r="J47" s="45">
        <f t="shared" si="6"/>
        <v>0</v>
      </c>
      <c r="K47" s="88">
        <f t="shared" si="7"/>
        <v>0</v>
      </c>
      <c r="L47" s="89">
        <f t="shared" si="8"/>
        <v>3</v>
      </c>
    </row>
    <row r="48" spans="2:12" ht="21" customHeight="1" x14ac:dyDescent="0.25">
      <c r="B48" s="90"/>
      <c r="C48" s="117" t="s">
        <v>117</v>
      </c>
      <c r="D48" s="118">
        <f t="shared" si="2"/>
        <v>13</v>
      </c>
      <c r="E48" s="119">
        <f t="shared" si="3"/>
        <v>252</v>
      </c>
      <c r="F48" s="120">
        <f t="shared" si="4"/>
        <v>1</v>
      </c>
      <c r="G48" s="121">
        <f t="shared" si="5"/>
        <v>0.95</v>
      </c>
      <c r="H48" s="116">
        <v>2.7280000000000002</v>
      </c>
      <c r="I48" s="122">
        <f t="shared" ref="I48" si="9">H48*0.85</f>
        <v>2.3188</v>
      </c>
      <c r="J48" s="116">
        <f t="shared" si="6"/>
        <v>0</v>
      </c>
      <c r="K48" s="122">
        <f t="shared" si="7"/>
        <v>0</v>
      </c>
      <c r="L48" s="120">
        <f t="shared" si="8"/>
        <v>3</v>
      </c>
    </row>
    <row r="49" spans="1:16" ht="21" customHeight="1" x14ac:dyDescent="0.25">
      <c r="B49" s="90"/>
      <c r="C49" s="92" t="s">
        <v>111</v>
      </c>
      <c r="D49" s="91">
        <v>13</v>
      </c>
      <c r="E49" s="42">
        <v>500</v>
      </c>
      <c r="F49" s="33">
        <f>+F46</f>
        <v>1</v>
      </c>
      <c r="G49" s="87">
        <f>+G46</f>
        <v>0.95</v>
      </c>
      <c r="H49" s="45">
        <v>3.2</v>
      </c>
      <c r="I49" s="88">
        <f t="shared" si="1"/>
        <v>2.72</v>
      </c>
      <c r="J49" s="45">
        <f>+J46</f>
        <v>0</v>
      </c>
      <c r="K49" s="88">
        <f>+K46</f>
        <v>0</v>
      </c>
      <c r="L49" s="89">
        <f>+L46</f>
        <v>3</v>
      </c>
    </row>
    <row r="51" spans="1:16" s="31" customFormat="1" ht="21" customHeight="1" x14ac:dyDescent="0.25">
      <c r="A51" s="32"/>
      <c r="B51" s="34" t="s">
        <v>29</v>
      </c>
      <c r="C51" s="35"/>
      <c r="D51" s="69"/>
      <c r="E51" s="69"/>
      <c r="F51" s="93"/>
      <c r="G51" s="69"/>
      <c r="H51" s="69"/>
      <c r="I51" s="69"/>
      <c r="J51" s="69"/>
      <c r="K51" s="69"/>
      <c r="L51" s="69"/>
      <c r="M51" s="69"/>
      <c r="N51" s="69"/>
      <c r="O51" s="69"/>
      <c r="P51" s="69"/>
    </row>
    <row r="52" spans="1:16" s="36" customFormat="1" ht="21" customHeight="1" x14ac:dyDescent="0.25">
      <c r="B52" s="37" t="s">
        <v>36</v>
      </c>
      <c r="C52" s="38" t="s">
        <v>9</v>
      </c>
      <c r="D52" s="38" t="s">
        <v>15</v>
      </c>
      <c r="E52" s="38" t="s">
        <v>16</v>
      </c>
      <c r="F52" s="38" t="s">
        <v>30</v>
      </c>
      <c r="G52" s="39" t="s">
        <v>31</v>
      </c>
      <c r="H52" s="39" t="s">
        <v>32</v>
      </c>
      <c r="I52" s="40" t="s">
        <v>33</v>
      </c>
      <c r="J52" s="40" t="s">
        <v>34</v>
      </c>
    </row>
    <row r="53" spans="1:16" s="44" customFormat="1" ht="21" customHeight="1" x14ac:dyDescent="0.35">
      <c r="A53" s="43"/>
      <c r="B53" s="68"/>
      <c r="C53" s="92" t="s">
        <v>112</v>
      </c>
      <c r="D53" s="73">
        <v>0.05</v>
      </c>
      <c r="E53" s="83">
        <f>D53*(1-19.25%)</f>
        <v>4.0375000000000001E-2</v>
      </c>
      <c r="F53" s="42">
        <v>0</v>
      </c>
      <c r="G53" s="33">
        <v>2</v>
      </c>
      <c r="H53" s="42">
        <v>3</v>
      </c>
      <c r="I53" s="33">
        <v>4</v>
      </c>
      <c r="J53" s="33">
        <v>5</v>
      </c>
    </row>
    <row r="54" spans="1:16" ht="21" customHeight="1" x14ac:dyDescent="0.35">
      <c r="B54" s="68"/>
      <c r="C54" s="92" t="s">
        <v>49</v>
      </c>
      <c r="D54" s="73">
        <v>0.05</v>
      </c>
      <c r="E54" s="74">
        <f>+E53</f>
        <v>4.0375000000000001E-2</v>
      </c>
      <c r="F54" s="42">
        <f t="shared" ref="F54:J54" si="10">+F53</f>
        <v>0</v>
      </c>
      <c r="G54" s="33">
        <f t="shared" si="10"/>
        <v>2</v>
      </c>
      <c r="H54" s="42">
        <f t="shared" si="10"/>
        <v>3</v>
      </c>
      <c r="I54" s="33">
        <f t="shared" si="10"/>
        <v>4</v>
      </c>
      <c r="J54" s="33">
        <f t="shared" si="10"/>
        <v>5</v>
      </c>
    </row>
    <row r="55" spans="1:16" ht="21" customHeight="1" x14ac:dyDescent="0.35">
      <c r="B55" s="68"/>
      <c r="C55" s="92" t="s">
        <v>50</v>
      </c>
      <c r="D55" s="73">
        <v>0.05</v>
      </c>
      <c r="E55" s="74">
        <f t="shared" ref="E55:E96" si="11">+E54</f>
        <v>4.0375000000000001E-2</v>
      </c>
      <c r="F55" s="42">
        <f t="shared" ref="F55:F96" si="12">+F54</f>
        <v>0</v>
      </c>
      <c r="G55" s="33">
        <f t="shared" ref="G55:G96" si="13">+G54</f>
        <v>2</v>
      </c>
      <c r="H55" s="42">
        <f t="shared" ref="H55:H96" si="14">+H54</f>
        <v>3</v>
      </c>
      <c r="I55" s="33">
        <f t="shared" ref="I55:I96" si="15">+I54</f>
        <v>4</v>
      </c>
      <c r="J55" s="33">
        <f t="shared" ref="J55:J96" si="16">+J54</f>
        <v>5</v>
      </c>
    </row>
    <row r="56" spans="1:16" ht="21" customHeight="1" x14ac:dyDescent="0.35">
      <c r="B56" s="68"/>
      <c r="C56" s="92" t="s">
        <v>51</v>
      </c>
      <c r="D56" s="73">
        <v>0.05</v>
      </c>
      <c r="E56" s="74">
        <f t="shared" si="11"/>
        <v>4.0375000000000001E-2</v>
      </c>
      <c r="F56" s="42">
        <f t="shared" si="12"/>
        <v>0</v>
      </c>
      <c r="G56" s="33">
        <f t="shared" si="13"/>
        <v>2</v>
      </c>
      <c r="H56" s="42">
        <f t="shared" si="14"/>
        <v>3</v>
      </c>
      <c r="I56" s="33">
        <f t="shared" si="15"/>
        <v>4</v>
      </c>
      <c r="J56" s="33">
        <f t="shared" si="16"/>
        <v>5</v>
      </c>
    </row>
    <row r="57" spans="1:16" ht="21" customHeight="1" x14ac:dyDescent="0.35">
      <c r="B57" s="68"/>
      <c r="C57" s="92" t="s">
        <v>52</v>
      </c>
      <c r="D57" s="73">
        <v>0.05</v>
      </c>
      <c r="E57" s="74">
        <f t="shared" si="11"/>
        <v>4.0375000000000001E-2</v>
      </c>
      <c r="F57" s="42">
        <f t="shared" si="12"/>
        <v>0</v>
      </c>
      <c r="G57" s="33">
        <f t="shared" si="13"/>
        <v>2</v>
      </c>
      <c r="H57" s="42">
        <f t="shared" si="14"/>
        <v>3</v>
      </c>
      <c r="I57" s="33">
        <f t="shared" si="15"/>
        <v>4</v>
      </c>
      <c r="J57" s="33">
        <f t="shared" si="16"/>
        <v>5</v>
      </c>
    </row>
    <row r="58" spans="1:16" ht="21" customHeight="1" x14ac:dyDescent="0.35">
      <c r="B58" s="68"/>
      <c r="C58" s="92" t="s">
        <v>53</v>
      </c>
      <c r="D58" s="73">
        <v>0.05</v>
      </c>
      <c r="E58" s="74">
        <f t="shared" si="11"/>
        <v>4.0375000000000001E-2</v>
      </c>
      <c r="F58" s="42">
        <f t="shared" si="12"/>
        <v>0</v>
      </c>
      <c r="G58" s="33">
        <f t="shared" si="13"/>
        <v>2</v>
      </c>
      <c r="H58" s="42">
        <f t="shared" si="14"/>
        <v>3</v>
      </c>
      <c r="I58" s="33">
        <f t="shared" si="15"/>
        <v>4</v>
      </c>
      <c r="J58" s="33">
        <f t="shared" si="16"/>
        <v>5</v>
      </c>
    </row>
    <row r="59" spans="1:16" ht="21" customHeight="1" x14ac:dyDescent="0.35">
      <c r="B59" s="68"/>
      <c r="C59" s="92" t="s">
        <v>54</v>
      </c>
      <c r="D59" s="73">
        <v>0.05</v>
      </c>
      <c r="E59" s="74">
        <f t="shared" si="11"/>
        <v>4.0375000000000001E-2</v>
      </c>
      <c r="F59" s="42">
        <f t="shared" si="12"/>
        <v>0</v>
      </c>
      <c r="G59" s="33">
        <f t="shared" si="13"/>
        <v>2</v>
      </c>
      <c r="H59" s="42">
        <f t="shared" si="14"/>
        <v>3</v>
      </c>
      <c r="I59" s="33">
        <f t="shared" si="15"/>
        <v>4</v>
      </c>
      <c r="J59" s="33">
        <f t="shared" si="16"/>
        <v>5</v>
      </c>
    </row>
    <row r="60" spans="1:16" ht="21" customHeight="1" x14ac:dyDescent="0.35">
      <c r="B60" s="68"/>
      <c r="C60" s="92" t="s">
        <v>55</v>
      </c>
      <c r="D60" s="73">
        <v>0.05</v>
      </c>
      <c r="E60" s="74">
        <f t="shared" si="11"/>
        <v>4.0375000000000001E-2</v>
      </c>
      <c r="F60" s="42">
        <f t="shared" si="12"/>
        <v>0</v>
      </c>
      <c r="G60" s="33">
        <f t="shared" si="13"/>
        <v>2</v>
      </c>
      <c r="H60" s="42">
        <f t="shared" si="14"/>
        <v>3</v>
      </c>
      <c r="I60" s="33">
        <f t="shared" si="15"/>
        <v>4</v>
      </c>
      <c r="J60" s="33">
        <f t="shared" si="16"/>
        <v>5</v>
      </c>
    </row>
    <row r="61" spans="1:16" ht="21" customHeight="1" x14ac:dyDescent="0.35">
      <c r="B61" s="68"/>
      <c r="C61" s="92" t="s">
        <v>56</v>
      </c>
      <c r="D61" s="73">
        <v>0.05</v>
      </c>
      <c r="E61" s="74">
        <f t="shared" si="11"/>
        <v>4.0375000000000001E-2</v>
      </c>
      <c r="F61" s="42">
        <f t="shared" si="12"/>
        <v>0</v>
      </c>
      <c r="G61" s="33">
        <f t="shared" si="13"/>
        <v>2</v>
      </c>
      <c r="H61" s="42">
        <f t="shared" si="14"/>
        <v>3</v>
      </c>
      <c r="I61" s="33">
        <f t="shared" si="15"/>
        <v>4</v>
      </c>
      <c r="J61" s="33">
        <f t="shared" si="16"/>
        <v>5</v>
      </c>
    </row>
    <row r="62" spans="1:16" ht="21" customHeight="1" x14ac:dyDescent="0.35">
      <c r="B62" s="68"/>
      <c r="C62" s="92" t="s">
        <v>57</v>
      </c>
      <c r="D62" s="73">
        <v>0.05</v>
      </c>
      <c r="E62" s="74">
        <f t="shared" si="11"/>
        <v>4.0375000000000001E-2</v>
      </c>
      <c r="F62" s="42">
        <f t="shared" si="12"/>
        <v>0</v>
      </c>
      <c r="G62" s="33">
        <f t="shared" si="13"/>
        <v>2</v>
      </c>
      <c r="H62" s="42">
        <f t="shared" si="14"/>
        <v>3</v>
      </c>
      <c r="I62" s="33">
        <f t="shared" si="15"/>
        <v>4</v>
      </c>
      <c r="J62" s="33">
        <f t="shared" si="16"/>
        <v>5</v>
      </c>
    </row>
    <row r="63" spans="1:16" ht="21" customHeight="1" x14ac:dyDescent="0.35">
      <c r="B63" s="68"/>
      <c r="C63" s="92" t="s">
        <v>58</v>
      </c>
      <c r="D63" s="73">
        <v>0.05</v>
      </c>
      <c r="E63" s="74">
        <f t="shared" si="11"/>
        <v>4.0375000000000001E-2</v>
      </c>
      <c r="F63" s="42">
        <f t="shared" si="12"/>
        <v>0</v>
      </c>
      <c r="G63" s="33">
        <f t="shared" si="13"/>
        <v>2</v>
      </c>
      <c r="H63" s="42">
        <f t="shared" si="14"/>
        <v>3</v>
      </c>
      <c r="I63" s="33">
        <f t="shared" si="15"/>
        <v>4</v>
      </c>
      <c r="J63" s="33">
        <f t="shared" si="16"/>
        <v>5</v>
      </c>
    </row>
    <row r="64" spans="1:16" ht="21" customHeight="1" x14ac:dyDescent="0.35">
      <c r="B64" s="68"/>
      <c r="C64" s="92" t="s">
        <v>59</v>
      </c>
      <c r="D64" s="73">
        <v>0.05</v>
      </c>
      <c r="E64" s="74">
        <f t="shared" si="11"/>
        <v>4.0375000000000001E-2</v>
      </c>
      <c r="F64" s="42">
        <f t="shared" si="12"/>
        <v>0</v>
      </c>
      <c r="G64" s="33">
        <f t="shared" si="13"/>
        <v>2</v>
      </c>
      <c r="H64" s="42">
        <f t="shared" si="14"/>
        <v>3</v>
      </c>
      <c r="I64" s="33">
        <f t="shared" si="15"/>
        <v>4</v>
      </c>
      <c r="J64" s="33">
        <f t="shared" si="16"/>
        <v>5</v>
      </c>
    </row>
    <row r="65" spans="2:10" ht="21" customHeight="1" x14ac:dyDescent="0.35">
      <c r="B65" s="68"/>
      <c r="C65" s="92" t="s">
        <v>60</v>
      </c>
      <c r="D65" s="73">
        <v>0.05</v>
      </c>
      <c r="E65" s="74">
        <f t="shared" si="11"/>
        <v>4.0375000000000001E-2</v>
      </c>
      <c r="F65" s="42">
        <f t="shared" si="12"/>
        <v>0</v>
      </c>
      <c r="G65" s="33">
        <f t="shared" si="13"/>
        <v>2</v>
      </c>
      <c r="H65" s="42">
        <f t="shared" si="14"/>
        <v>3</v>
      </c>
      <c r="I65" s="33">
        <f t="shared" si="15"/>
        <v>4</v>
      </c>
      <c r="J65" s="33">
        <f t="shared" si="16"/>
        <v>5</v>
      </c>
    </row>
    <row r="66" spans="2:10" ht="21" customHeight="1" x14ac:dyDescent="0.35">
      <c r="B66" s="68"/>
      <c r="C66" s="92" t="s">
        <v>61</v>
      </c>
      <c r="D66" s="73">
        <v>0.05</v>
      </c>
      <c r="E66" s="74">
        <f t="shared" si="11"/>
        <v>4.0375000000000001E-2</v>
      </c>
      <c r="F66" s="42">
        <f t="shared" si="12"/>
        <v>0</v>
      </c>
      <c r="G66" s="33">
        <f t="shared" si="13"/>
        <v>2</v>
      </c>
      <c r="H66" s="42">
        <f t="shared" si="14"/>
        <v>3</v>
      </c>
      <c r="I66" s="33">
        <f t="shared" si="15"/>
        <v>4</v>
      </c>
      <c r="J66" s="33">
        <f t="shared" si="16"/>
        <v>5</v>
      </c>
    </row>
    <row r="67" spans="2:10" ht="21" customHeight="1" x14ac:dyDescent="0.35">
      <c r="B67" s="68"/>
      <c r="C67" s="92" t="s">
        <v>62</v>
      </c>
      <c r="D67" s="73">
        <v>0.05</v>
      </c>
      <c r="E67" s="74">
        <f t="shared" si="11"/>
        <v>4.0375000000000001E-2</v>
      </c>
      <c r="F67" s="42">
        <f t="shared" si="12"/>
        <v>0</v>
      </c>
      <c r="G67" s="33">
        <f t="shared" si="13"/>
        <v>2</v>
      </c>
      <c r="H67" s="42">
        <f t="shared" si="14"/>
        <v>3</v>
      </c>
      <c r="I67" s="33">
        <f t="shared" si="15"/>
        <v>4</v>
      </c>
      <c r="J67" s="33">
        <f t="shared" si="16"/>
        <v>5</v>
      </c>
    </row>
    <row r="68" spans="2:10" ht="21" customHeight="1" x14ac:dyDescent="0.35">
      <c r="B68" s="68"/>
      <c r="C68" s="92" t="s">
        <v>113</v>
      </c>
      <c r="D68" s="73">
        <v>0.05</v>
      </c>
      <c r="E68" s="74">
        <f t="shared" si="11"/>
        <v>4.0375000000000001E-2</v>
      </c>
      <c r="F68" s="42">
        <f t="shared" si="12"/>
        <v>0</v>
      </c>
      <c r="G68" s="33">
        <f t="shared" si="13"/>
        <v>2</v>
      </c>
      <c r="H68" s="42">
        <f t="shared" si="14"/>
        <v>3</v>
      </c>
      <c r="I68" s="33">
        <f t="shared" si="15"/>
        <v>4</v>
      </c>
      <c r="J68" s="33">
        <f t="shared" si="16"/>
        <v>5</v>
      </c>
    </row>
    <row r="69" spans="2:10" ht="21" customHeight="1" x14ac:dyDescent="0.35">
      <c r="B69" s="68"/>
      <c r="C69" s="92" t="s">
        <v>104</v>
      </c>
      <c r="D69" s="73">
        <v>0.05</v>
      </c>
      <c r="E69" s="74">
        <f t="shared" si="11"/>
        <v>4.0375000000000001E-2</v>
      </c>
      <c r="F69" s="42">
        <f t="shared" si="12"/>
        <v>0</v>
      </c>
      <c r="G69" s="33">
        <f t="shared" si="13"/>
        <v>2</v>
      </c>
      <c r="H69" s="42">
        <f t="shared" si="14"/>
        <v>3</v>
      </c>
      <c r="I69" s="33">
        <f t="shared" si="15"/>
        <v>4</v>
      </c>
      <c r="J69" s="33">
        <f t="shared" si="16"/>
        <v>5</v>
      </c>
    </row>
    <row r="70" spans="2:10" ht="21" customHeight="1" x14ac:dyDescent="0.35">
      <c r="B70" s="68"/>
      <c r="C70" s="92" t="s">
        <v>107</v>
      </c>
      <c r="D70" s="73">
        <v>0.05</v>
      </c>
      <c r="E70" s="74">
        <f t="shared" si="11"/>
        <v>4.0375000000000001E-2</v>
      </c>
      <c r="F70" s="42">
        <f t="shared" si="12"/>
        <v>0</v>
      </c>
      <c r="G70" s="33">
        <f t="shared" si="13"/>
        <v>2</v>
      </c>
      <c r="H70" s="42">
        <f t="shared" si="14"/>
        <v>3</v>
      </c>
      <c r="I70" s="33">
        <f t="shared" si="15"/>
        <v>4</v>
      </c>
      <c r="J70" s="33">
        <f t="shared" si="16"/>
        <v>5</v>
      </c>
    </row>
    <row r="71" spans="2:10" ht="21" customHeight="1" x14ac:dyDescent="0.35">
      <c r="B71" s="68"/>
      <c r="C71" s="92" t="s">
        <v>63</v>
      </c>
      <c r="D71" s="73">
        <v>0.05</v>
      </c>
      <c r="E71" s="74">
        <f t="shared" si="11"/>
        <v>4.0375000000000001E-2</v>
      </c>
      <c r="F71" s="42">
        <f t="shared" si="12"/>
        <v>0</v>
      </c>
      <c r="G71" s="33">
        <f t="shared" si="13"/>
        <v>2</v>
      </c>
      <c r="H71" s="42">
        <f t="shared" si="14"/>
        <v>3</v>
      </c>
      <c r="I71" s="33">
        <f t="shared" si="15"/>
        <v>4</v>
      </c>
      <c r="J71" s="33">
        <f t="shared" si="16"/>
        <v>5</v>
      </c>
    </row>
    <row r="72" spans="2:10" ht="21" customHeight="1" x14ac:dyDescent="0.35">
      <c r="B72" s="68"/>
      <c r="C72" s="92" t="s">
        <v>118</v>
      </c>
      <c r="D72" s="73">
        <v>0.05</v>
      </c>
      <c r="E72" s="74">
        <f t="shared" si="11"/>
        <v>4.0375000000000001E-2</v>
      </c>
      <c r="F72" s="42">
        <f t="shared" si="12"/>
        <v>0</v>
      </c>
      <c r="G72" s="33">
        <f t="shared" si="13"/>
        <v>2</v>
      </c>
      <c r="H72" s="42">
        <f t="shared" si="14"/>
        <v>3</v>
      </c>
      <c r="I72" s="33">
        <f t="shared" si="15"/>
        <v>4</v>
      </c>
      <c r="J72" s="33">
        <f t="shared" si="16"/>
        <v>5</v>
      </c>
    </row>
    <row r="73" spans="2:10" ht="21" customHeight="1" x14ac:dyDescent="0.35">
      <c r="B73" s="68"/>
      <c r="C73" s="92" t="s">
        <v>64</v>
      </c>
      <c r="D73" s="73">
        <v>0.05</v>
      </c>
      <c r="E73" s="74">
        <f t="shared" si="11"/>
        <v>4.0375000000000001E-2</v>
      </c>
      <c r="F73" s="42">
        <f t="shared" si="12"/>
        <v>0</v>
      </c>
      <c r="G73" s="33">
        <f t="shared" si="13"/>
        <v>2</v>
      </c>
      <c r="H73" s="42">
        <f t="shared" si="14"/>
        <v>3</v>
      </c>
      <c r="I73" s="33">
        <f t="shared" si="15"/>
        <v>4</v>
      </c>
      <c r="J73" s="33">
        <f t="shared" si="16"/>
        <v>5</v>
      </c>
    </row>
    <row r="74" spans="2:10" ht="21" customHeight="1" x14ac:dyDescent="0.35">
      <c r="B74" s="68"/>
      <c r="C74" s="92" t="s">
        <v>114</v>
      </c>
      <c r="D74" s="73">
        <v>0.05</v>
      </c>
      <c r="E74" s="74">
        <f t="shared" si="11"/>
        <v>4.0375000000000001E-2</v>
      </c>
      <c r="F74" s="42">
        <f t="shared" si="12"/>
        <v>0</v>
      </c>
      <c r="G74" s="33">
        <f t="shared" si="13"/>
        <v>2</v>
      </c>
      <c r="H74" s="42">
        <f t="shared" si="14"/>
        <v>3</v>
      </c>
      <c r="I74" s="33">
        <f t="shared" si="15"/>
        <v>4</v>
      </c>
      <c r="J74" s="33">
        <f t="shared" si="16"/>
        <v>5</v>
      </c>
    </row>
    <row r="75" spans="2:10" ht="21" customHeight="1" x14ac:dyDescent="0.35">
      <c r="B75" s="68"/>
      <c r="C75" s="92" t="s">
        <v>65</v>
      </c>
      <c r="D75" s="73">
        <v>0.05</v>
      </c>
      <c r="E75" s="74">
        <f t="shared" si="11"/>
        <v>4.0375000000000001E-2</v>
      </c>
      <c r="F75" s="42">
        <f t="shared" si="12"/>
        <v>0</v>
      </c>
      <c r="G75" s="33">
        <f t="shared" si="13"/>
        <v>2</v>
      </c>
      <c r="H75" s="42">
        <f t="shared" si="14"/>
        <v>3</v>
      </c>
      <c r="I75" s="33">
        <f t="shared" si="15"/>
        <v>4</v>
      </c>
      <c r="J75" s="33">
        <f t="shared" si="16"/>
        <v>5</v>
      </c>
    </row>
    <row r="76" spans="2:10" ht="21" customHeight="1" x14ac:dyDescent="0.35">
      <c r="B76" s="68"/>
      <c r="C76" s="92" t="s">
        <v>108</v>
      </c>
      <c r="D76" s="73">
        <v>0.05</v>
      </c>
      <c r="E76" s="74">
        <f t="shared" si="11"/>
        <v>4.0375000000000001E-2</v>
      </c>
      <c r="F76" s="42">
        <f t="shared" si="12"/>
        <v>0</v>
      </c>
      <c r="G76" s="33">
        <f t="shared" si="13"/>
        <v>2</v>
      </c>
      <c r="H76" s="42">
        <f t="shared" si="14"/>
        <v>3</v>
      </c>
      <c r="I76" s="33">
        <f t="shared" si="15"/>
        <v>4</v>
      </c>
      <c r="J76" s="33">
        <f t="shared" si="16"/>
        <v>5</v>
      </c>
    </row>
    <row r="77" spans="2:10" ht="21" customHeight="1" x14ac:dyDescent="0.35">
      <c r="B77" s="68"/>
      <c r="C77" s="92" t="s">
        <v>105</v>
      </c>
      <c r="D77" s="73">
        <v>0.05</v>
      </c>
      <c r="E77" s="74">
        <f t="shared" si="11"/>
        <v>4.0375000000000001E-2</v>
      </c>
      <c r="F77" s="42">
        <f t="shared" si="12"/>
        <v>0</v>
      </c>
      <c r="G77" s="33">
        <f t="shared" si="13"/>
        <v>2</v>
      </c>
      <c r="H77" s="42">
        <f t="shared" si="14"/>
        <v>3</v>
      </c>
      <c r="I77" s="33">
        <f t="shared" si="15"/>
        <v>4</v>
      </c>
      <c r="J77" s="33">
        <f t="shared" si="16"/>
        <v>5</v>
      </c>
    </row>
    <row r="78" spans="2:10" ht="21" customHeight="1" x14ac:dyDescent="0.35">
      <c r="B78" s="68"/>
      <c r="C78" s="92" t="s">
        <v>66</v>
      </c>
      <c r="D78" s="73">
        <v>0.05</v>
      </c>
      <c r="E78" s="74">
        <f t="shared" si="11"/>
        <v>4.0375000000000001E-2</v>
      </c>
      <c r="F78" s="42">
        <f t="shared" si="12"/>
        <v>0</v>
      </c>
      <c r="G78" s="33">
        <f t="shared" si="13"/>
        <v>2</v>
      </c>
      <c r="H78" s="42">
        <f t="shared" si="14"/>
        <v>3</v>
      </c>
      <c r="I78" s="33">
        <f t="shared" si="15"/>
        <v>4</v>
      </c>
      <c r="J78" s="33">
        <f t="shared" si="16"/>
        <v>5</v>
      </c>
    </row>
    <row r="79" spans="2:10" ht="21" customHeight="1" x14ac:dyDescent="0.35">
      <c r="B79" s="68"/>
      <c r="C79" s="92" t="s">
        <v>67</v>
      </c>
      <c r="D79" s="73">
        <v>0.05</v>
      </c>
      <c r="E79" s="74">
        <f t="shared" si="11"/>
        <v>4.0375000000000001E-2</v>
      </c>
      <c r="F79" s="42">
        <f t="shared" si="12"/>
        <v>0</v>
      </c>
      <c r="G79" s="33">
        <f t="shared" si="13"/>
        <v>2</v>
      </c>
      <c r="H79" s="42">
        <f t="shared" si="14"/>
        <v>3</v>
      </c>
      <c r="I79" s="33">
        <f t="shared" si="15"/>
        <v>4</v>
      </c>
      <c r="J79" s="33">
        <f t="shared" si="16"/>
        <v>5</v>
      </c>
    </row>
    <row r="80" spans="2:10" ht="21" customHeight="1" x14ac:dyDescent="0.35">
      <c r="B80" s="68"/>
      <c r="C80" s="92" t="s">
        <v>68</v>
      </c>
      <c r="D80" s="73">
        <v>0.05</v>
      </c>
      <c r="E80" s="74">
        <f t="shared" si="11"/>
        <v>4.0375000000000001E-2</v>
      </c>
      <c r="F80" s="42">
        <f t="shared" si="12"/>
        <v>0</v>
      </c>
      <c r="G80" s="33">
        <f t="shared" si="13"/>
        <v>2</v>
      </c>
      <c r="H80" s="42">
        <f t="shared" si="14"/>
        <v>3</v>
      </c>
      <c r="I80" s="33">
        <f t="shared" si="15"/>
        <v>4</v>
      </c>
      <c r="J80" s="33">
        <f t="shared" si="16"/>
        <v>5</v>
      </c>
    </row>
    <row r="81" spans="2:10" ht="21" customHeight="1" x14ac:dyDescent="0.35">
      <c r="B81" s="68"/>
      <c r="C81" s="92" t="s">
        <v>69</v>
      </c>
      <c r="D81" s="73">
        <v>0.05</v>
      </c>
      <c r="E81" s="74">
        <f t="shared" si="11"/>
        <v>4.0375000000000001E-2</v>
      </c>
      <c r="F81" s="42">
        <f t="shared" si="12"/>
        <v>0</v>
      </c>
      <c r="G81" s="33">
        <f t="shared" si="13"/>
        <v>2</v>
      </c>
      <c r="H81" s="42">
        <f t="shared" si="14"/>
        <v>3</v>
      </c>
      <c r="I81" s="33">
        <f t="shared" si="15"/>
        <v>4</v>
      </c>
      <c r="J81" s="33">
        <f t="shared" si="16"/>
        <v>5</v>
      </c>
    </row>
    <row r="82" spans="2:10" ht="21" customHeight="1" x14ac:dyDescent="0.35">
      <c r="B82" s="68"/>
      <c r="C82" s="92" t="s">
        <v>106</v>
      </c>
      <c r="D82" s="73">
        <v>0.05</v>
      </c>
      <c r="E82" s="74">
        <f t="shared" si="11"/>
        <v>4.0375000000000001E-2</v>
      </c>
      <c r="F82" s="42">
        <f t="shared" si="12"/>
        <v>0</v>
      </c>
      <c r="G82" s="33">
        <f t="shared" si="13"/>
        <v>2</v>
      </c>
      <c r="H82" s="42">
        <f t="shared" si="14"/>
        <v>3</v>
      </c>
      <c r="I82" s="33">
        <f t="shared" si="15"/>
        <v>4</v>
      </c>
      <c r="J82" s="33">
        <f t="shared" si="16"/>
        <v>5</v>
      </c>
    </row>
    <row r="83" spans="2:10" ht="21" customHeight="1" x14ac:dyDescent="0.35">
      <c r="B83" s="68"/>
      <c r="C83" s="92" t="s">
        <v>119</v>
      </c>
      <c r="D83" s="73">
        <v>0.05</v>
      </c>
      <c r="E83" s="74">
        <f t="shared" si="11"/>
        <v>4.0375000000000001E-2</v>
      </c>
      <c r="F83" s="42">
        <f t="shared" si="12"/>
        <v>0</v>
      </c>
      <c r="G83" s="33">
        <f t="shared" si="13"/>
        <v>2</v>
      </c>
      <c r="H83" s="42">
        <f t="shared" si="14"/>
        <v>3</v>
      </c>
      <c r="I83" s="33">
        <f t="shared" si="15"/>
        <v>4</v>
      </c>
      <c r="J83" s="33">
        <f t="shared" si="16"/>
        <v>5</v>
      </c>
    </row>
    <row r="84" spans="2:10" ht="21" customHeight="1" x14ac:dyDescent="0.35">
      <c r="B84" s="68"/>
      <c r="C84" s="92" t="s">
        <v>70</v>
      </c>
      <c r="D84" s="73">
        <v>0.05</v>
      </c>
      <c r="E84" s="74">
        <f t="shared" si="11"/>
        <v>4.0375000000000001E-2</v>
      </c>
      <c r="F84" s="42">
        <f t="shared" si="12"/>
        <v>0</v>
      </c>
      <c r="G84" s="33">
        <f t="shared" si="13"/>
        <v>2</v>
      </c>
      <c r="H84" s="42">
        <f t="shared" si="14"/>
        <v>3</v>
      </c>
      <c r="I84" s="33">
        <f t="shared" si="15"/>
        <v>4</v>
      </c>
      <c r="J84" s="33">
        <f t="shared" si="16"/>
        <v>5</v>
      </c>
    </row>
    <row r="85" spans="2:10" ht="21" customHeight="1" x14ac:dyDescent="0.35">
      <c r="B85" s="68"/>
      <c r="C85" s="92" t="s">
        <v>71</v>
      </c>
      <c r="D85" s="73">
        <v>0.05</v>
      </c>
      <c r="E85" s="74">
        <f t="shared" si="11"/>
        <v>4.0375000000000001E-2</v>
      </c>
      <c r="F85" s="42">
        <f t="shared" si="12"/>
        <v>0</v>
      </c>
      <c r="G85" s="33">
        <f t="shared" si="13"/>
        <v>2</v>
      </c>
      <c r="H85" s="42">
        <f t="shared" si="14"/>
        <v>3</v>
      </c>
      <c r="I85" s="33">
        <f t="shared" si="15"/>
        <v>4</v>
      </c>
      <c r="J85" s="33">
        <f t="shared" si="16"/>
        <v>5</v>
      </c>
    </row>
    <row r="86" spans="2:10" ht="21" customHeight="1" x14ac:dyDescent="0.35">
      <c r="B86" s="68"/>
      <c r="C86" s="92" t="s">
        <v>72</v>
      </c>
      <c r="D86" s="73">
        <v>0.05</v>
      </c>
      <c r="E86" s="74">
        <f t="shared" si="11"/>
        <v>4.0375000000000001E-2</v>
      </c>
      <c r="F86" s="42">
        <f t="shared" si="12"/>
        <v>0</v>
      </c>
      <c r="G86" s="33">
        <f t="shared" si="13"/>
        <v>2</v>
      </c>
      <c r="H86" s="42">
        <f t="shared" si="14"/>
        <v>3</v>
      </c>
      <c r="I86" s="33">
        <f t="shared" si="15"/>
        <v>4</v>
      </c>
      <c r="J86" s="33">
        <f t="shared" si="16"/>
        <v>5</v>
      </c>
    </row>
    <row r="87" spans="2:10" ht="21" customHeight="1" x14ac:dyDescent="0.35">
      <c r="B87" s="68"/>
      <c r="C87" s="92" t="s">
        <v>73</v>
      </c>
      <c r="D87" s="73">
        <v>0.05</v>
      </c>
      <c r="E87" s="74">
        <f t="shared" si="11"/>
        <v>4.0375000000000001E-2</v>
      </c>
      <c r="F87" s="42">
        <f t="shared" si="12"/>
        <v>0</v>
      </c>
      <c r="G87" s="33">
        <f t="shared" si="13"/>
        <v>2</v>
      </c>
      <c r="H87" s="42">
        <f t="shared" si="14"/>
        <v>3</v>
      </c>
      <c r="I87" s="33">
        <f t="shared" si="15"/>
        <v>4</v>
      </c>
      <c r="J87" s="33">
        <f t="shared" si="16"/>
        <v>5</v>
      </c>
    </row>
    <row r="88" spans="2:10" ht="21" customHeight="1" x14ac:dyDescent="0.35">
      <c r="B88" s="68"/>
      <c r="C88" s="92" t="s">
        <v>74</v>
      </c>
      <c r="D88" s="73">
        <v>0.05</v>
      </c>
      <c r="E88" s="74">
        <f t="shared" si="11"/>
        <v>4.0375000000000001E-2</v>
      </c>
      <c r="F88" s="42">
        <f t="shared" si="12"/>
        <v>0</v>
      </c>
      <c r="G88" s="33">
        <f t="shared" si="13"/>
        <v>2</v>
      </c>
      <c r="H88" s="42">
        <f t="shared" si="14"/>
        <v>3</v>
      </c>
      <c r="I88" s="33">
        <f t="shared" si="15"/>
        <v>4</v>
      </c>
      <c r="J88" s="33">
        <f t="shared" si="16"/>
        <v>5</v>
      </c>
    </row>
    <row r="89" spans="2:10" ht="21" customHeight="1" x14ac:dyDescent="0.35">
      <c r="B89" s="68"/>
      <c r="C89" s="92" t="s">
        <v>75</v>
      </c>
      <c r="D89" s="73">
        <v>0.05</v>
      </c>
      <c r="E89" s="74">
        <f t="shared" si="11"/>
        <v>4.0375000000000001E-2</v>
      </c>
      <c r="F89" s="42">
        <f t="shared" si="12"/>
        <v>0</v>
      </c>
      <c r="G89" s="33">
        <f t="shared" si="13"/>
        <v>2</v>
      </c>
      <c r="H89" s="42">
        <f t="shared" si="14"/>
        <v>3</v>
      </c>
      <c r="I89" s="33">
        <f t="shared" si="15"/>
        <v>4</v>
      </c>
      <c r="J89" s="33">
        <f t="shared" si="16"/>
        <v>5</v>
      </c>
    </row>
    <row r="90" spans="2:10" ht="21" customHeight="1" x14ac:dyDescent="0.35">
      <c r="B90" s="68"/>
      <c r="C90" s="92" t="s">
        <v>109</v>
      </c>
      <c r="D90" s="73">
        <v>0.05</v>
      </c>
      <c r="E90" s="74">
        <f t="shared" si="11"/>
        <v>4.0375000000000001E-2</v>
      </c>
      <c r="F90" s="42">
        <f t="shared" si="12"/>
        <v>0</v>
      </c>
      <c r="G90" s="33">
        <f t="shared" si="13"/>
        <v>2</v>
      </c>
      <c r="H90" s="42">
        <f t="shared" si="14"/>
        <v>3</v>
      </c>
      <c r="I90" s="33">
        <f t="shared" si="15"/>
        <v>4</v>
      </c>
      <c r="J90" s="33">
        <f t="shared" si="16"/>
        <v>5</v>
      </c>
    </row>
    <row r="91" spans="2:10" ht="21" customHeight="1" x14ac:dyDescent="0.35">
      <c r="B91" s="68"/>
      <c r="C91" s="92" t="s">
        <v>115</v>
      </c>
      <c r="D91" s="73">
        <v>0.05</v>
      </c>
      <c r="E91" s="74">
        <f t="shared" si="11"/>
        <v>4.0375000000000001E-2</v>
      </c>
      <c r="F91" s="42">
        <f t="shared" si="12"/>
        <v>0</v>
      </c>
      <c r="G91" s="33">
        <f t="shared" si="13"/>
        <v>2</v>
      </c>
      <c r="H91" s="42">
        <f t="shared" si="14"/>
        <v>3</v>
      </c>
      <c r="I91" s="33">
        <f t="shared" si="15"/>
        <v>4</v>
      </c>
      <c r="J91" s="33">
        <f t="shared" si="16"/>
        <v>5</v>
      </c>
    </row>
    <row r="92" spans="2:10" ht="21" customHeight="1" x14ac:dyDescent="0.35">
      <c r="B92" s="68"/>
      <c r="C92" s="92" t="s">
        <v>76</v>
      </c>
      <c r="D92" s="73">
        <v>0.05</v>
      </c>
      <c r="E92" s="74">
        <f t="shared" si="11"/>
        <v>4.0375000000000001E-2</v>
      </c>
      <c r="F92" s="42">
        <f t="shared" si="12"/>
        <v>0</v>
      </c>
      <c r="G92" s="33">
        <f t="shared" si="13"/>
        <v>2</v>
      </c>
      <c r="H92" s="42">
        <f t="shared" si="14"/>
        <v>3</v>
      </c>
      <c r="I92" s="33">
        <f t="shared" si="15"/>
        <v>4</v>
      </c>
      <c r="J92" s="33">
        <f t="shared" si="16"/>
        <v>5</v>
      </c>
    </row>
    <row r="93" spans="2:10" ht="21" customHeight="1" x14ac:dyDescent="0.35">
      <c r="B93" s="68"/>
      <c r="C93" s="92" t="s">
        <v>77</v>
      </c>
      <c r="D93" s="73">
        <v>0.05</v>
      </c>
      <c r="E93" s="74">
        <f t="shared" si="11"/>
        <v>4.0375000000000001E-2</v>
      </c>
      <c r="F93" s="42">
        <f t="shared" si="12"/>
        <v>0</v>
      </c>
      <c r="G93" s="33">
        <f t="shared" si="13"/>
        <v>2</v>
      </c>
      <c r="H93" s="42">
        <f t="shared" si="14"/>
        <v>3</v>
      </c>
      <c r="I93" s="33">
        <f t="shared" si="15"/>
        <v>4</v>
      </c>
      <c r="J93" s="33">
        <f t="shared" si="16"/>
        <v>5</v>
      </c>
    </row>
    <row r="94" spans="2:10" ht="21" customHeight="1" x14ac:dyDescent="0.35">
      <c r="B94" s="68"/>
      <c r="C94" s="92" t="s">
        <v>110</v>
      </c>
      <c r="D94" s="73">
        <v>0.05</v>
      </c>
      <c r="E94" s="74">
        <f t="shared" si="11"/>
        <v>4.0375000000000001E-2</v>
      </c>
      <c r="F94" s="42">
        <f t="shared" si="12"/>
        <v>0</v>
      </c>
      <c r="G94" s="33">
        <f t="shared" si="13"/>
        <v>2</v>
      </c>
      <c r="H94" s="42">
        <f t="shared" si="14"/>
        <v>3</v>
      </c>
      <c r="I94" s="33">
        <f t="shared" si="15"/>
        <v>4</v>
      </c>
      <c r="J94" s="33">
        <f t="shared" si="16"/>
        <v>5</v>
      </c>
    </row>
    <row r="95" spans="2:10" ht="21" customHeight="1" x14ac:dyDescent="0.35">
      <c r="B95" s="68"/>
      <c r="C95" s="92" t="s">
        <v>116</v>
      </c>
      <c r="D95" s="73">
        <v>0.05</v>
      </c>
      <c r="E95" s="74">
        <f t="shared" si="11"/>
        <v>4.0375000000000001E-2</v>
      </c>
      <c r="F95" s="42">
        <f t="shared" si="12"/>
        <v>0</v>
      </c>
      <c r="G95" s="33">
        <f t="shared" si="13"/>
        <v>2</v>
      </c>
      <c r="H95" s="42">
        <f t="shared" si="14"/>
        <v>3</v>
      </c>
      <c r="I95" s="33">
        <f t="shared" si="15"/>
        <v>4</v>
      </c>
      <c r="J95" s="33">
        <f t="shared" si="16"/>
        <v>5</v>
      </c>
    </row>
    <row r="96" spans="2:10" ht="21" customHeight="1" x14ac:dyDescent="0.35">
      <c r="B96" s="68"/>
      <c r="C96" s="117" t="s">
        <v>117</v>
      </c>
      <c r="D96" s="123">
        <v>0.05</v>
      </c>
      <c r="E96" s="124">
        <f t="shared" si="11"/>
        <v>4.0375000000000001E-2</v>
      </c>
      <c r="F96" s="119">
        <f t="shared" si="12"/>
        <v>0</v>
      </c>
      <c r="G96" s="120">
        <f t="shared" si="13"/>
        <v>2</v>
      </c>
      <c r="H96" s="119">
        <f t="shared" si="14"/>
        <v>3</v>
      </c>
      <c r="I96" s="120">
        <f t="shared" si="15"/>
        <v>4</v>
      </c>
      <c r="J96" s="120">
        <f t="shared" si="16"/>
        <v>5</v>
      </c>
    </row>
    <row r="97" spans="2:10" ht="21" customHeight="1" x14ac:dyDescent="0.35">
      <c r="B97" s="68"/>
      <c r="C97" s="92" t="s">
        <v>111</v>
      </c>
      <c r="D97" s="73">
        <v>0.05</v>
      </c>
      <c r="E97" s="74">
        <f t="shared" ref="E97:J97" si="17">+E94</f>
        <v>4.0375000000000001E-2</v>
      </c>
      <c r="F97" s="42">
        <f t="shared" si="17"/>
        <v>0</v>
      </c>
      <c r="G97" s="33">
        <f t="shared" si="17"/>
        <v>2</v>
      </c>
      <c r="H97" s="42">
        <f t="shared" si="17"/>
        <v>3</v>
      </c>
      <c r="I97" s="33">
        <f t="shared" si="17"/>
        <v>4</v>
      </c>
      <c r="J97" s="33">
        <f t="shared" si="17"/>
        <v>5</v>
      </c>
    </row>
    <row r="99" spans="2:10" ht="21" customHeight="1" x14ac:dyDescent="0.25">
      <c r="B99" s="34" t="s">
        <v>94</v>
      </c>
      <c r="C99" s="35"/>
      <c r="D99" s="35"/>
      <c r="E99" s="82"/>
    </row>
    <row r="100" spans="2:10" ht="21" customHeight="1" x14ac:dyDescent="0.25">
      <c r="B100" s="37" t="s">
        <v>36</v>
      </c>
      <c r="C100" s="38" t="s">
        <v>9</v>
      </c>
      <c r="D100" s="38" t="s">
        <v>95</v>
      </c>
      <c r="E100" s="38" t="s">
        <v>96</v>
      </c>
    </row>
    <row r="101" spans="2:10" ht="21" customHeight="1" x14ac:dyDescent="0.35">
      <c r="B101" s="68"/>
      <c r="C101" s="92" t="s">
        <v>112</v>
      </c>
      <c r="D101" s="73">
        <v>0</v>
      </c>
      <c r="E101" s="83">
        <v>0</v>
      </c>
    </row>
    <row r="102" spans="2:10" ht="21" customHeight="1" x14ac:dyDescent="0.35">
      <c r="B102" s="68"/>
      <c r="C102" s="92" t="s">
        <v>49</v>
      </c>
      <c r="D102" s="73">
        <v>0</v>
      </c>
      <c r="E102" s="83">
        <v>0</v>
      </c>
    </row>
    <row r="103" spans="2:10" ht="21" customHeight="1" x14ac:dyDescent="0.35">
      <c r="B103" s="68"/>
      <c r="C103" s="92" t="s">
        <v>50</v>
      </c>
      <c r="D103" s="73">
        <v>0</v>
      </c>
      <c r="E103" s="83">
        <v>0</v>
      </c>
    </row>
    <row r="104" spans="2:10" ht="21" customHeight="1" x14ac:dyDescent="0.35">
      <c r="B104" s="68"/>
      <c r="C104" s="92" t="s">
        <v>51</v>
      </c>
      <c r="D104" s="73">
        <v>0</v>
      </c>
      <c r="E104" s="83">
        <v>0</v>
      </c>
    </row>
    <row r="105" spans="2:10" ht="21" customHeight="1" x14ac:dyDescent="0.35">
      <c r="B105" s="68"/>
      <c r="C105" s="92" t="s">
        <v>52</v>
      </c>
      <c r="D105" s="73">
        <v>0</v>
      </c>
      <c r="E105" s="83">
        <v>0</v>
      </c>
    </row>
    <row r="106" spans="2:10" ht="21" customHeight="1" x14ac:dyDescent="0.35">
      <c r="B106" s="68"/>
      <c r="C106" s="92" t="s">
        <v>53</v>
      </c>
      <c r="D106" s="73">
        <v>0</v>
      </c>
      <c r="E106" s="83">
        <v>0</v>
      </c>
    </row>
    <row r="107" spans="2:10" ht="21" customHeight="1" x14ac:dyDescent="0.35">
      <c r="B107" s="68"/>
      <c r="C107" s="92" t="s">
        <v>54</v>
      </c>
      <c r="D107" s="73">
        <v>0</v>
      </c>
      <c r="E107" s="83">
        <v>0</v>
      </c>
    </row>
    <row r="108" spans="2:10" ht="21" customHeight="1" x14ac:dyDescent="0.35">
      <c r="B108" s="68"/>
      <c r="C108" s="92" t="s">
        <v>55</v>
      </c>
      <c r="D108" s="73">
        <v>0</v>
      </c>
      <c r="E108" s="83">
        <v>0</v>
      </c>
    </row>
    <row r="109" spans="2:10" ht="21" customHeight="1" x14ac:dyDescent="0.35">
      <c r="B109" s="68"/>
      <c r="C109" s="92" t="s">
        <v>56</v>
      </c>
      <c r="D109" s="73">
        <v>0</v>
      </c>
      <c r="E109" s="83">
        <v>0</v>
      </c>
    </row>
    <row r="110" spans="2:10" ht="21" customHeight="1" x14ac:dyDescent="0.35">
      <c r="B110" s="68"/>
      <c r="C110" s="92" t="s">
        <v>57</v>
      </c>
      <c r="D110" s="73">
        <v>0</v>
      </c>
      <c r="E110" s="83">
        <v>0</v>
      </c>
    </row>
    <row r="111" spans="2:10" ht="21" customHeight="1" x14ac:dyDescent="0.35">
      <c r="B111" s="68"/>
      <c r="C111" s="92" t="s">
        <v>58</v>
      </c>
      <c r="D111" s="73">
        <v>0</v>
      </c>
      <c r="E111" s="83">
        <v>0</v>
      </c>
    </row>
    <row r="112" spans="2:10" ht="21" customHeight="1" x14ac:dyDescent="0.35">
      <c r="B112" s="68"/>
      <c r="C112" s="92" t="s">
        <v>59</v>
      </c>
      <c r="D112" s="73">
        <v>0</v>
      </c>
      <c r="E112" s="83">
        <v>0</v>
      </c>
    </row>
    <row r="113" spans="2:5" ht="21" customHeight="1" x14ac:dyDescent="0.35">
      <c r="B113" s="68"/>
      <c r="C113" s="92" t="s">
        <v>60</v>
      </c>
      <c r="D113" s="73">
        <v>0</v>
      </c>
      <c r="E113" s="83">
        <v>0</v>
      </c>
    </row>
    <row r="114" spans="2:5" ht="21" customHeight="1" x14ac:dyDescent="0.35">
      <c r="B114" s="68"/>
      <c r="C114" s="92" t="s">
        <v>61</v>
      </c>
      <c r="D114" s="73">
        <v>0</v>
      </c>
      <c r="E114" s="83">
        <v>0</v>
      </c>
    </row>
    <row r="115" spans="2:5" ht="21" customHeight="1" x14ac:dyDescent="0.35">
      <c r="B115" s="68"/>
      <c r="C115" s="92" t="s">
        <v>62</v>
      </c>
      <c r="D115" s="73">
        <v>0</v>
      </c>
      <c r="E115" s="83">
        <v>0</v>
      </c>
    </row>
    <row r="116" spans="2:5" ht="21" customHeight="1" x14ac:dyDescent="0.35">
      <c r="B116" s="68"/>
      <c r="C116" s="92" t="s">
        <v>113</v>
      </c>
      <c r="D116" s="73">
        <v>0</v>
      </c>
      <c r="E116" s="83">
        <v>0</v>
      </c>
    </row>
    <row r="117" spans="2:5" ht="21" customHeight="1" x14ac:dyDescent="0.35">
      <c r="B117" s="68"/>
      <c r="C117" s="92" t="s">
        <v>104</v>
      </c>
      <c r="D117" s="73">
        <v>0</v>
      </c>
      <c r="E117" s="83">
        <v>0</v>
      </c>
    </row>
    <row r="118" spans="2:5" ht="21" customHeight="1" x14ac:dyDescent="0.35">
      <c r="B118" s="68"/>
      <c r="C118" s="92" t="s">
        <v>107</v>
      </c>
      <c r="D118" s="73">
        <v>0</v>
      </c>
      <c r="E118" s="83">
        <v>0</v>
      </c>
    </row>
    <row r="119" spans="2:5" ht="21" customHeight="1" x14ac:dyDescent="0.35">
      <c r="B119" s="68"/>
      <c r="C119" s="92" t="s">
        <v>63</v>
      </c>
      <c r="D119" s="73">
        <v>0</v>
      </c>
      <c r="E119" s="83">
        <v>0</v>
      </c>
    </row>
    <row r="120" spans="2:5" ht="21" customHeight="1" x14ac:dyDescent="0.35">
      <c r="B120" s="68"/>
      <c r="C120" s="92" t="s">
        <v>118</v>
      </c>
      <c r="D120" s="73">
        <v>0</v>
      </c>
      <c r="E120" s="83">
        <v>0</v>
      </c>
    </row>
    <row r="121" spans="2:5" ht="21" customHeight="1" x14ac:dyDescent="0.35">
      <c r="B121" s="68"/>
      <c r="C121" s="92" t="s">
        <v>64</v>
      </c>
      <c r="D121" s="73">
        <v>0</v>
      </c>
      <c r="E121" s="83">
        <v>0</v>
      </c>
    </row>
    <row r="122" spans="2:5" ht="21" customHeight="1" x14ac:dyDescent="0.35">
      <c r="B122" s="68"/>
      <c r="C122" s="92" t="s">
        <v>114</v>
      </c>
      <c r="D122" s="73">
        <v>0</v>
      </c>
      <c r="E122" s="83">
        <v>0</v>
      </c>
    </row>
    <row r="123" spans="2:5" ht="21" customHeight="1" x14ac:dyDescent="0.35">
      <c r="B123" s="68"/>
      <c r="C123" s="92" t="s">
        <v>65</v>
      </c>
      <c r="D123" s="73">
        <v>0</v>
      </c>
      <c r="E123" s="83">
        <v>0</v>
      </c>
    </row>
    <row r="124" spans="2:5" ht="21" customHeight="1" x14ac:dyDescent="0.35">
      <c r="B124" s="68"/>
      <c r="C124" s="92" t="s">
        <v>108</v>
      </c>
      <c r="D124" s="73">
        <v>0</v>
      </c>
      <c r="E124" s="83">
        <v>0</v>
      </c>
    </row>
    <row r="125" spans="2:5" ht="21" customHeight="1" x14ac:dyDescent="0.35">
      <c r="B125" s="68"/>
      <c r="C125" s="92" t="s">
        <v>105</v>
      </c>
      <c r="D125" s="73">
        <v>0</v>
      </c>
      <c r="E125" s="83">
        <v>0</v>
      </c>
    </row>
    <row r="126" spans="2:5" ht="21" customHeight="1" x14ac:dyDescent="0.35">
      <c r="B126" s="68"/>
      <c r="C126" s="92" t="s">
        <v>66</v>
      </c>
      <c r="D126" s="73">
        <v>0</v>
      </c>
      <c r="E126" s="83">
        <v>0</v>
      </c>
    </row>
    <row r="127" spans="2:5" ht="21" customHeight="1" x14ac:dyDescent="0.35">
      <c r="B127" s="68"/>
      <c r="C127" s="92" t="s">
        <v>67</v>
      </c>
      <c r="D127" s="73">
        <v>0</v>
      </c>
      <c r="E127" s="83">
        <v>0</v>
      </c>
    </row>
    <row r="128" spans="2:5" ht="21" customHeight="1" x14ac:dyDescent="0.35">
      <c r="B128" s="68"/>
      <c r="C128" s="92" t="s">
        <v>68</v>
      </c>
      <c r="D128" s="73">
        <v>0</v>
      </c>
      <c r="E128" s="83">
        <v>0</v>
      </c>
    </row>
    <row r="129" spans="2:5" ht="21" customHeight="1" x14ac:dyDescent="0.35">
      <c r="B129" s="68"/>
      <c r="C129" s="92" t="s">
        <v>69</v>
      </c>
      <c r="D129" s="73">
        <v>0</v>
      </c>
      <c r="E129" s="83">
        <v>0</v>
      </c>
    </row>
    <row r="130" spans="2:5" ht="21" customHeight="1" x14ac:dyDescent="0.35">
      <c r="B130" s="68"/>
      <c r="C130" s="92" t="s">
        <v>106</v>
      </c>
      <c r="D130" s="73">
        <v>0</v>
      </c>
      <c r="E130" s="83">
        <v>0</v>
      </c>
    </row>
    <row r="131" spans="2:5" ht="21" customHeight="1" x14ac:dyDescent="0.35">
      <c r="B131" s="68"/>
      <c r="C131" s="92" t="s">
        <v>119</v>
      </c>
      <c r="D131" s="73">
        <v>0</v>
      </c>
      <c r="E131" s="83">
        <v>0</v>
      </c>
    </row>
    <row r="132" spans="2:5" ht="21" customHeight="1" x14ac:dyDescent="0.35">
      <c r="B132" s="68"/>
      <c r="C132" s="92" t="s">
        <v>70</v>
      </c>
      <c r="D132" s="73">
        <v>0</v>
      </c>
      <c r="E132" s="83">
        <v>0</v>
      </c>
    </row>
    <row r="133" spans="2:5" ht="21" customHeight="1" x14ac:dyDescent="0.35">
      <c r="B133" s="68"/>
      <c r="C133" s="92" t="s">
        <v>71</v>
      </c>
      <c r="D133" s="73">
        <v>0</v>
      </c>
      <c r="E133" s="83">
        <v>0</v>
      </c>
    </row>
    <row r="134" spans="2:5" ht="21" customHeight="1" x14ac:dyDescent="0.35">
      <c r="B134" s="68"/>
      <c r="C134" s="92" t="s">
        <v>72</v>
      </c>
      <c r="D134" s="73">
        <v>0</v>
      </c>
      <c r="E134" s="83">
        <v>0</v>
      </c>
    </row>
    <row r="135" spans="2:5" ht="21" customHeight="1" x14ac:dyDescent="0.35">
      <c r="B135" s="68"/>
      <c r="C135" s="92" t="s">
        <v>73</v>
      </c>
      <c r="D135" s="73">
        <v>0</v>
      </c>
      <c r="E135" s="83">
        <v>0</v>
      </c>
    </row>
    <row r="136" spans="2:5" ht="21" customHeight="1" x14ac:dyDescent="0.35">
      <c r="B136" s="68"/>
      <c r="C136" s="92" t="s">
        <v>74</v>
      </c>
      <c r="D136" s="73">
        <v>0</v>
      </c>
      <c r="E136" s="83">
        <v>0</v>
      </c>
    </row>
    <row r="137" spans="2:5" ht="21" customHeight="1" x14ac:dyDescent="0.35">
      <c r="B137" s="68"/>
      <c r="C137" s="92" t="s">
        <v>75</v>
      </c>
      <c r="D137" s="73">
        <v>0</v>
      </c>
      <c r="E137" s="83">
        <v>0</v>
      </c>
    </row>
    <row r="138" spans="2:5" ht="21" customHeight="1" x14ac:dyDescent="0.35">
      <c r="B138" s="68"/>
      <c r="C138" s="92" t="s">
        <v>109</v>
      </c>
      <c r="D138" s="73">
        <v>0</v>
      </c>
      <c r="E138" s="83">
        <v>0</v>
      </c>
    </row>
    <row r="139" spans="2:5" ht="21" customHeight="1" x14ac:dyDescent="0.35">
      <c r="B139" s="68"/>
      <c r="C139" s="92" t="s">
        <v>115</v>
      </c>
      <c r="D139" s="73">
        <v>0</v>
      </c>
      <c r="E139" s="83">
        <v>0</v>
      </c>
    </row>
    <row r="140" spans="2:5" ht="21" customHeight="1" x14ac:dyDescent="0.35">
      <c r="B140" s="84"/>
      <c r="C140" s="92" t="s">
        <v>76</v>
      </c>
      <c r="D140" s="73">
        <v>0</v>
      </c>
      <c r="E140" s="83">
        <v>0</v>
      </c>
    </row>
    <row r="141" spans="2:5" ht="21" customHeight="1" x14ac:dyDescent="0.35">
      <c r="B141" s="84"/>
      <c r="C141" s="92" t="s">
        <v>77</v>
      </c>
      <c r="D141" s="73">
        <v>0</v>
      </c>
      <c r="E141" s="83">
        <v>0</v>
      </c>
    </row>
    <row r="142" spans="2:5" ht="21" customHeight="1" x14ac:dyDescent="0.35">
      <c r="B142" s="84"/>
      <c r="C142" s="92" t="s">
        <v>110</v>
      </c>
      <c r="D142" s="73">
        <v>0</v>
      </c>
      <c r="E142" s="83">
        <v>0</v>
      </c>
    </row>
    <row r="143" spans="2:5" ht="21" customHeight="1" x14ac:dyDescent="0.35">
      <c r="B143" s="84"/>
      <c r="C143" s="92" t="s">
        <v>116</v>
      </c>
      <c r="D143" s="73">
        <v>0</v>
      </c>
      <c r="E143" s="83">
        <v>0</v>
      </c>
    </row>
    <row r="144" spans="2:5" ht="21" customHeight="1" x14ac:dyDescent="0.35">
      <c r="B144" s="84"/>
      <c r="C144" s="117" t="s">
        <v>117</v>
      </c>
      <c r="D144" s="123">
        <v>0</v>
      </c>
      <c r="E144" s="125">
        <v>0</v>
      </c>
    </row>
    <row r="145" spans="2:5" ht="21" customHeight="1" x14ac:dyDescent="0.35">
      <c r="B145" s="84"/>
      <c r="C145" s="92" t="s">
        <v>111</v>
      </c>
      <c r="D145" s="73">
        <v>0</v>
      </c>
      <c r="E145" s="83">
        <v>0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DATOS_EMPRESA</vt:lpstr>
      <vt:lpstr>SUBENTIDADES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Gomez Labra Bruno Daniel</cp:lastModifiedBy>
  <dcterms:created xsi:type="dcterms:W3CDTF">2012-04-16T16:43:05Z</dcterms:created>
  <dcterms:modified xsi:type="dcterms:W3CDTF">2019-07-02T18:32:30Z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